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\Бюджет 2025\"/>
    </mc:Choice>
  </mc:AlternateContent>
  <xr:revisionPtr revIDLastSave="0" documentId="13_ncr:1_{DD99A937-B594-4768-AB79-266BBAD3E490}" xr6:coauthVersionLast="47" xr6:coauthVersionMax="47" xr10:uidLastSave="{00000000-0000-0000-0000-000000000000}"/>
  <bookViews>
    <workbookView xWindow="-120" yWindow="-120" windowWidth="29040" windowHeight="15840" tabRatio="601" activeTab="3" xr2:uid="{00000000-000D-0000-FFFF-FFFF00000000}"/>
  </bookViews>
  <sheets>
    <sheet name="3Дол " sheetId="15" r:id="rId1"/>
    <sheet name="4Дол" sheetId="10" r:id="rId2"/>
    <sheet name="5Дол  " sheetId="20" r:id="rId3"/>
    <sheet name="6Дол" sheetId="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1" i="20" l="1"/>
  <c r="G120" i="20" s="1"/>
  <c r="G119" i="20" s="1"/>
  <c r="G118" i="20" s="1"/>
  <c r="G116" i="20"/>
  <c r="G115" i="20" s="1"/>
  <c r="G114" i="20" s="1"/>
  <c r="G113" i="20" s="1"/>
  <c r="G111" i="20"/>
  <c r="G110" i="20"/>
  <c r="G109" i="20" s="1"/>
  <c r="G107" i="20"/>
  <c r="G105" i="20"/>
  <c r="G103" i="20"/>
  <c r="G101" i="20"/>
  <c r="G99" i="20"/>
  <c r="G97" i="20"/>
  <c r="G94" i="20"/>
  <c r="G93" i="20" s="1"/>
  <c r="G90" i="20"/>
  <c r="G87" i="20"/>
  <c r="G86" i="20" s="1"/>
  <c r="G84" i="20"/>
  <c r="G83" i="20"/>
  <c r="G81" i="20"/>
  <c r="G79" i="20"/>
  <c r="G77" i="20"/>
  <c r="G74" i="20"/>
  <c r="G73" i="20"/>
  <c r="G72" i="20"/>
  <c r="G69" i="20"/>
  <c r="G66" i="20"/>
  <c r="G65" i="20" s="1"/>
  <c r="G61" i="20"/>
  <c r="G58" i="20" s="1"/>
  <c r="G57" i="20" s="1"/>
  <c r="G54" i="20"/>
  <c r="G53" i="20" s="1"/>
  <c r="G50" i="20"/>
  <c r="G49" i="20" s="1"/>
  <c r="G45" i="20"/>
  <c r="G44" i="20"/>
  <c r="G43" i="20" s="1"/>
  <c r="G42" i="20" s="1"/>
  <c r="G41" i="20" s="1"/>
  <c r="G39" i="20"/>
  <c r="G38" i="20"/>
  <c r="G36" i="20"/>
  <c r="G34" i="20"/>
  <c r="G32" i="20"/>
  <c r="G28" i="20"/>
  <c r="G24" i="20"/>
  <c r="G17" i="20"/>
  <c r="G16" i="20"/>
  <c r="G14" i="20"/>
  <c r="G13" i="20" s="1"/>
  <c r="G12" i="20" s="1"/>
  <c r="G9" i="20"/>
  <c r="G8" i="20"/>
  <c r="G7" i="20" s="1"/>
  <c r="F30" i="15"/>
  <c r="F31" i="15"/>
  <c r="F34" i="15"/>
  <c r="H119" i="22"/>
  <c r="H118" i="22" s="1"/>
  <c r="H117" i="22" s="1"/>
  <c r="H116" i="22" s="1"/>
  <c r="G119" i="22"/>
  <c r="G118" i="22" s="1"/>
  <c r="G117" i="22" s="1"/>
  <c r="G116" i="22" s="1"/>
  <c r="H114" i="22"/>
  <c r="H113" i="22" s="1"/>
  <c r="H112" i="22" s="1"/>
  <c r="H111" i="22" s="1"/>
  <c r="G114" i="22"/>
  <c r="G113" i="22" s="1"/>
  <c r="G112" i="22" s="1"/>
  <c r="G111" i="22" s="1"/>
  <c r="H109" i="22"/>
  <c r="G109" i="22"/>
  <c r="H108" i="22"/>
  <c r="H107" i="22" s="1"/>
  <c r="G108" i="22"/>
  <c r="G107" i="22"/>
  <c r="H105" i="22"/>
  <c r="G105" i="22"/>
  <c r="H103" i="22"/>
  <c r="G103" i="22"/>
  <c r="H101" i="22"/>
  <c r="G101" i="22"/>
  <c r="H99" i="22"/>
  <c r="G99" i="22"/>
  <c r="H97" i="22"/>
  <c r="G97" i="22"/>
  <c r="H95" i="22"/>
  <c r="G95" i="22"/>
  <c r="G91" i="22" s="1"/>
  <c r="H92" i="22"/>
  <c r="H91" i="22" s="1"/>
  <c r="G92" i="22"/>
  <c r="H88" i="22"/>
  <c r="G88" i="22"/>
  <c r="H85" i="22"/>
  <c r="G85" i="22"/>
  <c r="H84" i="22"/>
  <c r="G84" i="22"/>
  <c r="H82" i="22"/>
  <c r="G82" i="22"/>
  <c r="H81" i="22"/>
  <c r="G81" i="22"/>
  <c r="H75" i="22"/>
  <c r="G75" i="22"/>
  <c r="H72" i="22"/>
  <c r="G72" i="22"/>
  <c r="G71" i="22" s="1"/>
  <c r="H71" i="22"/>
  <c r="H70" i="22"/>
  <c r="G70" i="22"/>
  <c r="H67" i="22"/>
  <c r="G67" i="22"/>
  <c r="H64" i="22"/>
  <c r="H63" i="22" s="1"/>
  <c r="G64" i="22"/>
  <c r="G63" i="22" s="1"/>
  <c r="G62" i="22"/>
  <c r="G61" i="22" s="1"/>
  <c r="H59" i="22"/>
  <c r="H56" i="22" s="1"/>
  <c r="H55" i="22" s="1"/>
  <c r="G59" i="22"/>
  <c r="G56" i="22"/>
  <c r="G55" i="22" s="1"/>
  <c r="H52" i="22"/>
  <c r="G52" i="22"/>
  <c r="H51" i="22"/>
  <c r="G51" i="22"/>
  <c r="H48" i="22"/>
  <c r="H47" i="22" s="1"/>
  <c r="H46" i="22" s="1"/>
  <c r="G48" i="22"/>
  <c r="G47" i="22"/>
  <c r="H43" i="22"/>
  <c r="G43" i="22"/>
  <c r="G42" i="22" s="1"/>
  <c r="G41" i="22" s="1"/>
  <c r="G40" i="22" s="1"/>
  <c r="G39" i="22" s="1"/>
  <c r="H42" i="22"/>
  <c r="H41" i="22"/>
  <c r="H40" i="22"/>
  <c r="H39" i="22"/>
  <c r="H37" i="22"/>
  <c r="H36" i="22" s="1"/>
  <c r="G37" i="22"/>
  <c r="G36" i="22" s="1"/>
  <c r="H34" i="22"/>
  <c r="G34" i="22"/>
  <c r="H32" i="22"/>
  <c r="H31" i="22" s="1"/>
  <c r="G32" i="22"/>
  <c r="G31" i="22"/>
  <c r="H28" i="22"/>
  <c r="G28" i="22"/>
  <c r="H24" i="22"/>
  <c r="G24" i="22"/>
  <c r="H17" i="22"/>
  <c r="G17" i="22"/>
  <c r="H16" i="22"/>
  <c r="G16" i="22"/>
  <c r="H14" i="22"/>
  <c r="H13" i="22" s="1"/>
  <c r="H12" i="22" s="1"/>
  <c r="G14" i="22"/>
  <c r="G13" i="22"/>
  <c r="G12" i="22" s="1"/>
  <c r="H9" i="22"/>
  <c r="G9" i="22"/>
  <c r="H8" i="22"/>
  <c r="G8" i="22"/>
  <c r="H7" i="22"/>
  <c r="G7" i="22"/>
  <c r="G120" i="10"/>
  <c r="G119" i="10" s="1"/>
  <c r="G118" i="10" s="1"/>
  <c r="G117" i="10" s="1"/>
  <c r="G115" i="10"/>
  <c r="G114" i="10" s="1"/>
  <c r="G113" i="10" s="1"/>
  <c r="G112" i="10" s="1"/>
  <c r="G110" i="10"/>
  <c r="G109" i="10" s="1"/>
  <c r="G108" i="10" s="1"/>
  <c r="G106" i="10"/>
  <c r="G104" i="10"/>
  <c r="G102" i="10"/>
  <c r="G100" i="10"/>
  <c r="G98" i="10"/>
  <c r="G96" i="10"/>
  <c r="G93" i="10"/>
  <c r="G89" i="10"/>
  <c r="G86" i="10"/>
  <c r="G83" i="10"/>
  <c r="G82" i="10"/>
  <c r="G76" i="10"/>
  <c r="G73" i="10"/>
  <c r="G72" i="10" s="1"/>
  <c r="G71" i="10"/>
  <c r="G67" i="10"/>
  <c r="G64" i="10"/>
  <c r="G63" i="10" s="1"/>
  <c r="G59" i="10"/>
  <c r="G56" i="10" s="1"/>
  <c r="G55" i="10" s="1"/>
  <c r="G52" i="10"/>
  <c r="G51" i="10" s="1"/>
  <c r="G48" i="10"/>
  <c r="G47" i="10" s="1"/>
  <c r="G43" i="10"/>
  <c r="G42" i="10" s="1"/>
  <c r="G41" i="10" s="1"/>
  <c r="G40" i="10" s="1"/>
  <c r="G39" i="10" s="1"/>
  <c r="G37" i="10"/>
  <c r="G36" i="10" s="1"/>
  <c r="G34" i="10"/>
  <c r="G32" i="10"/>
  <c r="G31" i="10" s="1"/>
  <c r="G28" i="10"/>
  <c r="G24" i="10"/>
  <c r="G17" i="10"/>
  <c r="G16" i="10"/>
  <c r="G14" i="10"/>
  <c r="G13" i="10" s="1"/>
  <c r="G12" i="10" s="1"/>
  <c r="G9" i="10"/>
  <c r="G8" i="10"/>
  <c r="G7" i="10" s="1"/>
  <c r="F120" i="10"/>
  <c r="F119" i="10" s="1"/>
  <c r="F118" i="10" s="1"/>
  <c r="F117" i="10" s="1"/>
  <c r="F115" i="10"/>
  <c r="F114" i="10" s="1"/>
  <c r="F113" i="10" s="1"/>
  <c r="F112" i="10" s="1"/>
  <c r="F110" i="10"/>
  <c r="F109" i="10" s="1"/>
  <c r="F108" i="10" s="1"/>
  <c r="F106" i="10"/>
  <c r="F104" i="10"/>
  <c r="F102" i="10"/>
  <c r="F100" i="10"/>
  <c r="F98" i="10"/>
  <c r="F96" i="10"/>
  <c r="F93" i="10"/>
  <c r="F89" i="10"/>
  <c r="F86" i="10"/>
  <c r="F83" i="10"/>
  <c r="F82" i="10"/>
  <c r="F76" i="10"/>
  <c r="F73" i="10"/>
  <c r="F72" i="10" s="1"/>
  <c r="F71" i="10"/>
  <c r="F67" i="10"/>
  <c r="F64" i="10"/>
  <c r="F63" i="10" s="1"/>
  <c r="F59" i="10"/>
  <c r="F56" i="10" s="1"/>
  <c r="F55" i="10" s="1"/>
  <c r="F52" i="10"/>
  <c r="F51" i="10" s="1"/>
  <c r="F48" i="10"/>
  <c r="F47" i="10" s="1"/>
  <c r="F43" i="10"/>
  <c r="F42" i="10" s="1"/>
  <c r="F41" i="10" s="1"/>
  <c r="F40" i="10" s="1"/>
  <c r="F39" i="10" s="1"/>
  <c r="F37" i="10"/>
  <c r="F36" i="10" s="1"/>
  <c r="F34" i="10"/>
  <c r="F32" i="10"/>
  <c r="F31" i="10" s="1"/>
  <c r="F28" i="10"/>
  <c r="F24" i="10"/>
  <c r="F17" i="10"/>
  <c r="F16" i="10"/>
  <c r="F14" i="10"/>
  <c r="F13" i="10" s="1"/>
  <c r="F12" i="10" s="1"/>
  <c r="F9" i="10"/>
  <c r="F8" i="10" s="1"/>
  <c r="F7" i="10" s="1"/>
  <c r="F66" i="15"/>
  <c r="F16" i="15"/>
  <c r="F28" i="15"/>
  <c r="F74" i="15"/>
  <c r="F81" i="15"/>
  <c r="F85" i="15"/>
  <c r="F109" i="15"/>
  <c r="F107" i="15"/>
  <c r="F83" i="15"/>
  <c r="F79" i="15"/>
  <c r="F86" i="15"/>
  <c r="G46" i="22" l="1"/>
  <c r="G92" i="10"/>
  <c r="G48" i="20"/>
  <c r="G47" i="20" s="1"/>
  <c r="G64" i="20"/>
  <c r="G31" i="20"/>
  <c r="G30" i="20" s="1"/>
  <c r="G6" i="20"/>
  <c r="G63" i="20"/>
  <c r="G123" i="20" s="1"/>
  <c r="H45" i="22"/>
  <c r="G30" i="22"/>
  <c r="H30" i="22"/>
  <c r="G6" i="22"/>
  <c r="H6" i="22"/>
  <c r="G45" i="22"/>
  <c r="G121" i="22" s="1"/>
  <c r="H62" i="22"/>
  <c r="H61" i="22" s="1"/>
  <c r="H121" i="22" s="1"/>
  <c r="G46" i="10"/>
  <c r="G45" i="10" s="1"/>
  <c r="G85" i="10"/>
  <c r="F62" i="10"/>
  <c r="F61" i="10" s="1"/>
  <c r="F85" i="10"/>
  <c r="F92" i="10"/>
  <c r="F46" i="10"/>
  <c r="F45" i="10" s="1"/>
  <c r="G30" i="10"/>
  <c r="G6" i="10" s="1"/>
  <c r="G62" i="10"/>
  <c r="G61" i="10" s="1"/>
  <c r="F30" i="10"/>
  <c r="F6" i="10" s="1"/>
  <c r="F54" i="15"/>
  <c r="F53" i="15" s="1"/>
  <c r="F14" i="15"/>
  <c r="F13" i="15" s="1"/>
  <c r="F103" i="15"/>
  <c r="F89" i="15"/>
  <c r="G122" i="10" l="1"/>
  <c r="F122" i="10"/>
  <c r="F105" i="15"/>
  <c r="F113" i="15" l="1"/>
  <c r="F112" i="15" s="1"/>
  <c r="F111" i="15" s="1"/>
  <c r="F96" i="15"/>
  <c r="F123" i="15"/>
  <c r="F122" i="15" s="1"/>
  <c r="F121" i="15" s="1"/>
  <c r="F120" i="15" s="1"/>
  <c r="F118" i="15"/>
  <c r="F117" i="15" s="1"/>
  <c r="F116" i="15" s="1"/>
  <c r="F115" i="15" s="1"/>
  <c r="F101" i="15"/>
  <c r="F99" i="15"/>
  <c r="F92" i="15"/>
  <c r="F76" i="15"/>
  <c r="F75" i="15" s="1"/>
  <c r="F69" i="15"/>
  <c r="F65" i="15"/>
  <c r="F61" i="15"/>
  <c r="F50" i="15"/>
  <c r="F49" i="15" s="1"/>
  <c r="F45" i="15"/>
  <c r="F44" i="15" s="1"/>
  <c r="F43" i="15" s="1"/>
  <c r="F42" i="15" s="1"/>
  <c r="F41" i="15" s="1"/>
  <c r="F39" i="15"/>
  <c r="F38" i="15" s="1"/>
  <c r="F36" i="15"/>
  <c r="F32" i="15"/>
  <c r="F24" i="15"/>
  <c r="F17" i="15"/>
  <c r="F12" i="15"/>
  <c r="F9" i="15"/>
  <c r="F8" i="15" s="1"/>
  <c r="F7" i="15" s="1"/>
  <c r="F95" i="15" l="1"/>
  <c r="F48" i="15"/>
  <c r="F88" i="15"/>
  <c r="F58" i="15"/>
  <c r="F57" i="15" s="1"/>
  <c r="F64" i="15"/>
  <c r="F63" i="15" s="1"/>
  <c r="F47" i="15" l="1"/>
  <c r="F6" i="15"/>
  <c r="F125" i="15" l="1"/>
</calcChain>
</file>

<file path=xl/sharedStrings.xml><?xml version="1.0" encoding="utf-8"?>
<sst xmlns="http://schemas.openxmlformats.org/spreadsheetml/2006/main" count="2016" uniqueCount="148">
  <si>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</si>
  <si>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</si>
  <si>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</si>
  <si>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</si>
  <si>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</si>
  <si>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</si>
  <si>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</si>
  <si>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</si>
  <si>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</si>
  <si>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</si>
  <si>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</si>
  <si>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</si>
  <si>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</si>
  <si>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</si>
  <si>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</si>
  <si>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</si>
  <si>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</si>
  <si>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</si>
  <si>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09</t>
  </si>
  <si>
    <t>Физическая культура и спорт</t>
  </si>
  <si>
    <t>10</t>
  </si>
  <si>
    <t>11</t>
  </si>
  <si>
    <t>Жилищно-коммунальное хозяйство</t>
  </si>
  <si>
    <t>13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</si>
  <si>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</si>
  <si>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</si>
  <si>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</si>
  <si>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</si>
  <si>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121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</si>
  <si>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</si>
  <si>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</si>
  <si>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</si>
  <si>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</si>
  <si>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</si>
  <si>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</si>
  <si>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</si>
  <si>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</si>
  <si>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</si>
  <si>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</si>
  <si>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123</t>
  </si>
  <si>
    <t>Благоустройство</t>
  </si>
  <si>
    <t>Уличное освещение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</si>
  <si>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</si>
  <si>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</si>
  <si>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</si>
  <si>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</si>
  <si>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</si>
  <si>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</si>
  <si>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</si>
  <si>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</si>
  <si>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</si>
  <si>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</si>
  <si>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</si>
  <si>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</si>
  <si>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</si>
  <si>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</si>
  <si>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</si>
  <si>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</si>
  <si>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</si>
  <si>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</si>
  <si>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</si>
  <si>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</si>
  <si>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</si>
  <si>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</si>
  <si>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</si>
  <si>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</si>
  <si>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</si>
  <si>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</si>
  <si>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</si>
  <si>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Оценка недвижимости, признание прав и регулирование отношений по государственной и муниципальной собственности</t>
  </si>
  <si>
    <t>Организация и проведение мероприятий в сфере физической культуры и спорта</t>
  </si>
  <si>
    <t>Прочие мероприятия в области жилищного хозяйства</t>
  </si>
  <si>
    <t>Организация и содержание мест захоронения</t>
  </si>
  <si>
    <t>Прочие мероприятия по благоустройству поселения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</si>
  <si>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</si>
  <si>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</si>
  <si>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информационно-коммуникационных услуг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</si>
  <si>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</si>
  <si>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</si>
  <si>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853</t>
  </si>
  <si>
    <t>Уплата иных платежей</t>
  </si>
  <si>
    <t>Функционирование законодательных (представительных) органов государственной власти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</si>
  <si>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</si>
  <si>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Фонд оплаты труда государственных (муниципальных) органов </t>
  </si>
  <si>
    <t>ведомство</t>
  </si>
  <si>
    <t>99 0 01 R5550</t>
  </si>
  <si>
    <t>Субсидии бюджетамсельских поселений на поддержку государственных программ субъектов РФ и муниципальных программ формирования современной городской среды</t>
  </si>
  <si>
    <t>Социальное обеспечение населения</t>
  </si>
  <si>
    <t>Иные пенсии, социальные доплаты к пенсиям</t>
  </si>
  <si>
    <t>Выплаты пенсии за выслугу лет лицам, замещавшим должности муниципальной службы и ежемеячные доплаты к трудовой пенсии лицам, осуществляющим полномочия депутата, выборного должностного лица органа местного самоуправления на постоянной основе</t>
  </si>
  <si>
    <t>Реализация иных государственных функций в области социальной политики</t>
  </si>
  <si>
    <t>99 0 00 20300</t>
  </si>
  <si>
    <t>99 0 00 00000</t>
  </si>
  <si>
    <t>99 0 00 20400</t>
  </si>
  <si>
    <t>99 0 04020400</t>
  </si>
  <si>
    <t>99 0 00 204 00</t>
  </si>
  <si>
    <t>99 0 00 00030</t>
  </si>
  <si>
    <t>99 0 00 11700</t>
  </si>
  <si>
    <t>99 0 00 24000</t>
  </si>
  <si>
    <t>99 0 00 11200</t>
  </si>
  <si>
    <t>99 0 00 60020</t>
  </si>
  <si>
    <t>99 0 00 04030</t>
  </si>
  <si>
    <t>99 0 00 82250</t>
  </si>
  <si>
    <t>99 0 00 11300</t>
  </si>
  <si>
    <t>99 0 00 03530</t>
  </si>
  <si>
    <t>99 0 00 11100</t>
  </si>
  <si>
    <t>99 0 00 04060</t>
  </si>
  <si>
    <t>99 0 00 11400</t>
  </si>
  <si>
    <t>99 0 00 11500</t>
  </si>
  <si>
    <t>99 0 00 60310</t>
  </si>
  <si>
    <t>99 0 00 60330</t>
  </si>
  <si>
    <t>99 0 00 60340</t>
  </si>
  <si>
    <t>99 0 00 60350</t>
  </si>
  <si>
    <t>99 0 00 12750</t>
  </si>
  <si>
    <t>99 0 00 71050</t>
  </si>
  <si>
    <t>Защита населения и территории от чрезвычайных ситуаций природного и техногенного характера, гражданская оборона</t>
  </si>
  <si>
    <t>247</t>
  </si>
  <si>
    <t>Закупка энергетических ресурсов</t>
  </si>
  <si>
    <t>9900001020</t>
  </si>
  <si>
    <t>Капитальный ремонт, ремонт, содержание и обслуживание газовых сетей</t>
  </si>
  <si>
    <t>312</t>
  </si>
  <si>
    <t>План 2025</t>
  </si>
  <si>
    <t>План 2026</t>
  </si>
  <si>
    <t xml:space="preserve">Обеспечение мероприятий по модернизации систем коммунальной инфраструктуры за счет средств областного бюджета </t>
  </si>
  <si>
    <t>Реализация мероприятий комплексного развития сельских территорий в Сосновском муниципальном районе Челябинской области</t>
  </si>
  <si>
    <t xml:space="preserve">Реализация мероприятий по благоустройству сельских территорий </t>
  </si>
  <si>
    <t>99100S9605</t>
  </si>
  <si>
    <t xml:space="preserve">Обеспечение мероприятий по модернизации систем коммунальной инфраструктуры </t>
  </si>
  <si>
    <t>9910009505</t>
  </si>
  <si>
    <t>9900001760</t>
  </si>
  <si>
    <t>99000L5762 код цели 24-55760-00000-00000</t>
  </si>
  <si>
    <t>99000L5762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</si>
  <si>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2025 год "</t>
  </si>
  <si>
    <t>9900007570</t>
  </si>
  <si>
    <t>870</t>
  </si>
  <si>
    <t>Резервные фонды</t>
  </si>
  <si>
    <t xml:space="preserve">Резервные средства органов местного самоуправления 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</si>
  <si>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плановый период 2026 и 2027 годов"</t>
  </si>
  <si>
    <t>План 2027</t>
  </si>
  <si>
    <t xml:space="preserve">Ведомственная структура   расходов бюджета Долгодеревенского сельского поселения на 2025 год </t>
  </si>
  <si>
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</t>
  </si>
  <si>
    <r>
      <t xml:space="preserve">Центральный аппарат </t>
    </r>
    <r>
      <rPr>
        <b/>
        <i/>
        <sz val="8"/>
        <rFont val="Times New Roman"/>
        <family val="1"/>
        <charset val="204"/>
      </rPr>
      <t>(местный бюджет)</t>
    </r>
  </si>
  <si>
    <t>99 0 00 00031</t>
  </si>
  <si>
    <t>Реализация переданных полномочий сельских поселений по осуществлению внутреннего муниципального финансового контроля</t>
  </si>
  <si>
    <t xml:space="preserve">Приложение № 3                                                                               к решению Совета депутатов Долгодеревенского сельского поселения от "26  "декабря   2024г. № 15 "О бюджете  на 2025 год  и на плановый период 2026 и 2027 годов"                                                                                  </t>
  </si>
  <si>
    <t xml:space="preserve">Приложение № 4                                                                               к решению Совета депутатов Долгодеревенского сельского поселения от "26 "декабря   2024г. № 15    "О бюджете  на 2025 год  и на плановый период 2026 и 2027 годов"                                                                                  </t>
  </si>
  <si>
    <t xml:space="preserve">Приложение № 5                                                                              к решению Совета депутатов Долгодеревенского сельского поселения от "26 "декабря   2024г. № 15  "О бюджете  на 2025 год  и на плановый период 2026 и 2027 годов"                                                                                  </t>
  </si>
  <si>
    <t xml:space="preserve">Приложение № 6                                                                               к решению Совета депутатов Долгодеревенского сельского поселения     от "26 "декабря   2024г. № 15 "О бюджете  на 2025 год  и на плановый период 2026 и 2027 годов"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</si>
</sst>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B0F0"/>
      <name val="Arial Cyr"/>
      <charset val="204"/>
    </font>
    <font>
      <b/>
      <sz val="1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4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/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0" fillId="3" borderId="0" xfId="0" applyFill="1"/>
    <xf numFmtId="0" fontId="0" fillId="5" borderId="0" xfId="0" applyFill="1"/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1" fillId="5" borderId="1" xfId="1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wrapText="1"/>
    </xf>
    <xf numFmtId="0" fontId="15" fillId="0" borderId="0" xfId="0" applyFont="1" applyAlignment="1">
      <alignment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49" fontId="13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0" fontId="1" fillId="5" borderId="0" xfId="0" applyFont="1" applyFill="1"/>
    <xf numFmtId="4" fontId="1" fillId="5" borderId="0" xfId="0" applyNumberFormat="1" applyFont="1" applyFill="1"/>
    <xf numFmtId="4" fontId="0" fillId="5" borderId="0" xfId="0" applyNumberFormat="1" applyFill="1"/>
    <xf numFmtId="0" fontId="0" fillId="5" borderId="0" xfId="0" applyFill="1" applyBorder="1"/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4" fontId="0" fillId="0" borderId="0" xfId="0" applyNumberFormat="1" applyFill="1"/>
    <xf numFmtId="4" fontId="1" fillId="0" borderId="0" xfId="0" applyNumberFormat="1" applyFont="1" applyAlignment="1">
      <alignment horizontal="center"/>
    </xf>
    <xf numFmtId="4" fontId="4" fillId="5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19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8" fillId="5" borderId="1" xfId="0" applyNumberFormat="1" applyFont="1" applyFill="1" applyBorder="1" applyAlignment="1" applyProtection="1">
      <alignment horizontal="left" vertical="top" wrapText="1"/>
    </xf>
    <xf numFmtId="49" fontId="8" fillId="5" borderId="1" xfId="0" applyNumberFormat="1" applyFont="1" applyFill="1" applyBorder="1" applyAlignment="1" applyProtection="1">
      <alignment horizontal="center" vertical="top" wrapText="1"/>
    </xf>
    <xf numFmtId="49" fontId="8" fillId="5" borderId="9" xfId="0" applyNumberFormat="1" applyFont="1" applyFill="1" applyBorder="1" applyAlignment="1" applyProtection="1">
      <alignment horizontal="left" vertical="top" wrapText="1"/>
    </xf>
    <xf numFmtId="4" fontId="4" fillId="5" borderId="1" xfId="0" applyNumberFormat="1" applyFont="1" applyFill="1" applyBorder="1" applyAlignment="1" applyProtection="1">
      <alignment horizontal="right" vertical="top" wrapText="1"/>
    </xf>
    <xf numFmtId="49" fontId="8" fillId="5" borderId="9" xfId="0" applyNumberFormat="1" applyFont="1" applyFill="1" applyBorder="1" applyAlignment="1" applyProtection="1">
      <alignment horizontal="center" vertical="top" wrapText="1"/>
    </xf>
    <xf numFmtId="49" fontId="8" fillId="5" borderId="4" xfId="0" applyNumberFormat="1" applyFont="1" applyFill="1" applyBorder="1" applyAlignment="1" applyProtection="1">
      <alignment horizontal="center" vertical="top" wrapText="1"/>
    </xf>
    <xf numFmtId="4" fontId="4" fillId="5" borderId="3" xfId="0" applyNumberFormat="1" applyFont="1" applyFill="1" applyBorder="1" applyAlignment="1" applyProtection="1">
      <alignment horizontal="right" vertical="top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" fontId="16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8" fillId="0" borderId="3" xfId="0" applyFont="1" applyBorder="1" applyAlignment="1">
      <alignment horizontal="center" vertical="center" wrapText="1"/>
    </xf>
    <xf numFmtId="0" fontId="0" fillId="0" borderId="4" xfId="0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1"/>
  <sheetViews>
    <sheetView topLeftCell="A119" workbookViewId="0">
      <selection activeCell="F57" sqref="F57"/>
    </sheetView>
  </sheetViews>
  <sheetFormatPr defaultRowHeight="12.75" x14ac:dyDescent="0.2"/>
  <cols>
    <col min="1" max="1" width="69.42578125" customWidth="1"/>
    <col min="2" max="2" width="4.5703125" customWidth="1"/>
    <col min="3" max="3" width="6.42578125" customWidth="1"/>
    <col min="4" max="4" width="15.85546875" customWidth="1"/>
    <col min="5" max="5" width="4.5703125" customWidth="1"/>
    <col min="6" max="6" width="15" customWidth="1"/>
    <col min="7" max="7" width="28.28515625" customWidth="1"/>
    <col min="8" max="8" width="14.42578125" bestFit="1" customWidth="1"/>
    <col min="9" max="9" width="10.140625" bestFit="1" customWidth="1"/>
  </cols>
  <sheetData>
    <row r="1" spans="1:8" ht="72" customHeight="1" x14ac:dyDescent="0.25">
      <c r="B1" s="100" t="s">
        <v>144</v>
      </c>
      <c r="C1" s="100"/>
      <c r="D1" s="100"/>
      <c r="E1" s="100"/>
      <c r="F1" s="100"/>
      <c r="G1" s="8"/>
      <c r="H1" s="8"/>
    </row>
    <row r="2" spans="1:8" ht="28.5" customHeight="1" x14ac:dyDescent="0.25">
      <c r="A2" s="101" t="s">
        <v>132</v>
      </c>
      <c r="B2" s="101"/>
      <c r="C2" s="101"/>
      <c r="D2" s="101"/>
      <c r="E2" s="101"/>
      <c r="F2" s="101"/>
      <c r="G2" s="8"/>
      <c r="H2" s="8"/>
    </row>
    <row r="3" spans="1:8" ht="9" customHeight="1" x14ac:dyDescent="0.2">
      <c r="A3" s="102"/>
      <c r="B3" s="102"/>
      <c r="C3" s="102"/>
      <c r="D3" s="102"/>
      <c r="E3" s="103"/>
      <c r="F3" s="104"/>
    </row>
    <row r="4" spans="1:8" ht="27.75" customHeight="1" x14ac:dyDescent="0.2">
      <c r="A4" s="105" t="s">
        <v>0</v>
      </c>
      <c r="B4" s="107" t="s">
        <v>1</v>
      </c>
      <c r="C4" s="108"/>
      <c r="D4" s="108"/>
      <c r="E4" s="109"/>
      <c r="F4" s="110" t="s">
        <v>121</v>
      </c>
    </row>
    <row r="5" spans="1:8" ht="61.5" customHeight="1" x14ac:dyDescent="0.2">
      <c r="A5" s="106"/>
      <c r="B5" s="16" t="s">
        <v>4</v>
      </c>
      <c r="C5" s="17" t="s">
        <v>33</v>
      </c>
      <c r="D5" s="17" t="s">
        <v>5</v>
      </c>
      <c r="E5" s="17" t="s">
        <v>6</v>
      </c>
      <c r="F5" s="111"/>
    </row>
    <row r="6" spans="1:8" ht="14.25" x14ac:dyDescent="0.2">
      <c r="A6" s="29" t="s">
        <v>3</v>
      </c>
      <c r="B6" s="18" t="s">
        <v>7</v>
      </c>
      <c r="C6" s="18" t="s">
        <v>8</v>
      </c>
      <c r="D6" s="18"/>
      <c r="E6" s="18"/>
      <c r="F6" s="75">
        <f>F7+F12+F16+F30</f>
        <v>18808906</v>
      </c>
    </row>
    <row r="7" spans="1:8" ht="21" x14ac:dyDescent="0.2">
      <c r="A7" s="98" t="s">
        <v>9</v>
      </c>
      <c r="B7" s="18" t="s">
        <v>7</v>
      </c>
      <c r="C7" s="18" t="s">
        <v>10</v>
      </c>
      <c r="D7" s="19"/>
      <c r="E7" s="19"/>
      <c r="F7" s="72">
        <f>F8</f>
        <v>1763527</v>
      </c>
      <c r="G7" s="62"/>
      <c r="H7" s="7"/>
    </row>
    <row r="8" spans="1:8" ht="15" x14ac:dyDescent="0.2">
      <c r="A8" s="25" t="s">
        <v>55</v>
      </c>
      <c r="B8" s="20" t="s">
        <v>7</v>
      </c>
      <c r="C8" s="20" t="s">
        <v>10</v>
      </c>
      <c r="D8" s="20" t="s">
        <v>92</v>
      </c>
      <c r="E8" s="20"/>
      <c r="F8" s="71">
        <f>F9</f>
        <v>1763527</v>
      </c>
      <c r="G8" s="15"/>
    </row>
    <row r="9" spans="1:8" ht="12.75" customHeight="1" x14ac:dyDescent="0.2">
      <c r="A9" s="24" t="s">
        <v>11</v>
      </c>
      <c r="B9" s="20" t="s">
        <v>7</v>
      </c>
      <c r="C9" s="20" t="s">
        <v>10</v>
      </c>
      <c r="D9" s="20" t="s">
        <v>91</v>
      </c>
      <c r="E9" s="20"/>
      <c r="F9" s="71">
        <f>F10+F11</f>
        <v>1763527</v>
      </c>
      <c r="G9" s="15"/>
    </row>
    <row r="10" spans="1:8" ht="15" x14ac:dyDescent="0.2">
      <c r="A10" s="24" t="s">
        <v>83</v>
      </c>
      <c r="B10" s="20" t="s">
        <v>7</v>
      </c>
      <c r="C10" s="20" t="s">
        <v>10</v>
      </c>
      <c r="D10" s="20" t="s">
        <v>91</v>
      </c>
      <c r="E10" s="20" t="s">
        <v>28</v>
      </c>
      <c r="F10" s="71">
        <v>1354475</v>
      </c>
      <c r="G10" s="15"/>
    </row>
    <row r="11" spans="1:8" ht="22.5" customHeight="1" x14ac:dyDescent="0.2">
      <c r="A11" s="24" t="s">
        <v>78</v>
      </c>
      <c r="B11" s="20" t="s">
        <v>7</v>
      </c>
      <c r="C11" s="20" t="s">
        <v>10</v>
      </c>
      <c r="D11" s="20" t="s">
        <v>91</v>
      </c>
      <c r="E11" s="20" t="s">
        <v>77</v>
      </c>
      <c r="F11" s="71">
        <v>409052</v>
      </c>
      <c r="G11" s="15"/>
    </row>
    <row r="12" spans="1:8" ht="22.5" customHeight="1" x14ac:dyDescent="0.2">
      <c r="A12" s="30" t="s">
        <v>81</v>
      </c>
      <c r="B12" s="49" t="s">
        <v>7</v>
      </c>
      <c r="C12" s="49" t="s">
        <v>12</v>
      </c>
      <c r="D12" s="20"/>
      <c r="E12" s="20"/>
      <c r="F12" s="72">
        <f>F13</f>
        <v>300000</v>
      </c>
      <c r="G12" s="15"/>
      <c r="H12" s="7"/>
    </row>
    <row r="13" spans="1:8" ht="22.5" customHeight="1" x14ac:dyDescent="0.2">
      <c r="A13" s="24" t="s">
        <v>82</v>
      </c>
      <c r="B13" s="20" t="s">
        <v>7</v>
      </c>
      <c r="C13" s="20" t="s">
        <v>12</v>
      </c>
      <c r="D13" s="20" t="s">
        <v>92</v>
      </c>
      <c r="E13" s="20"/>
      <c r="F13" s="71">
        <f>F14</f>
        <v>300000</v>
      </c>
      <c r="G13" s="15"/>
    </row>
    <row r="14" spans="1:8" ht="18" customHeight="1" x14ac:dyDescent="0.2">
      <c r="A14" s="24" t="s">
        <v>55</v>
      </c>
      <c r="B14" s="20" t="s">
        <v>7</v>
      </c>
      <c r="C14" s="20" t="s">
        <v>12</v>
      </c>
      <c r="D14" s="20" t="s">
        <v>93</v>
      </c>
      <c r="E14" s="20"/>
      <c r="F14" s="71">
        <f>F15</f>
        <v>300000</v>
      </c>
      <c r="G14" s="15"/>
    </row>
    <row r="15" spans="1:8" ht="19.5" customHeight="1" x14ac:dyDescent="0.2">
      <c r="A15" s="24" t="s">
        <v>31</v>
      </c>
      <c r="B15" s="20" t="s">
        <v>7</v>
      </c>
      <c r="C15" s="20" t="s">
        <v>12</v>
      </c>
      <c r="D15" s="20" t="s">
        <v>93</v>
      </c>
      <c r="E15" s="20" t="s">
        <v>30</v>
      </c>
      <c r="F15" s="71">
        <v>300000</v>
      </c>
      <c r="G15" s="15"/>
    </row>
    <row r="16" spans="1:8" ht="15" x14ac:dyDescent="0.2">
      <c r="A16" s="99" t="s">
        <v>141</v>
      </c>
      <c r="B16" s="50" t="s">
        <v>7</v>
      </c>
      <c r="C16" s="50" t="s">
        <v>14</v>
      </c>
      <c r="D16" s="20"/>
      <c r="E16" s="21"/>
      <c r="F16" s="72">
        <f>F18+F19+F21+F22+F23+F25+F26+F27</f>
        <v>15384915</v>
      </c>
      <c r="G16" s="62"/>
      <c r="H16" s="7"/>
    </row>
    <row r="17" spans="1:16" ht="19.5" customHeight="1" x14ac:dyDescent="0.2">
      <c r="A17" s="25" t="s">
        <v>58</v>
      </c>
      <c r="B17" s="19" t="s">
        <v>13</v>
      </c>
      <c r="C17" s="19" t="s">
        <v>14</v>
      </c>
      <c r="D17" s="19" t="s">
        <v>93</v>
      </c>
      <c r="E17" s="19"/>
      <c r="F17" s="73">
        <f>F18+F19+F20+F21+F22+F23</f>
        <v>15319734</v>
      </c>
      <c r="G17" s="62"/>
    </row>
    <row r="18" spans="1:16" ht="15" x14ac:dyDescent="0.2">
      <c r="A18" s="24" t="s">
        <v>83</v>
      </c>
      <c r="B18" s="20" t="s">
        <v>7</v>
      </c>
      <c r="C18" s="20" t="s">
        <v>14</v>
      </c>
      <c r="D18" s="20" t="s">
        <v>93</v>
      </c>
      <c r="E18" s="20" t="s">
        <v>28</v>
      </c>
      <c r="F18" s="71">
        <v>10088636</v>
      </c>
      <c r="G18" s="62"/>
    </row>
    <row r="19" spans="1:16" ht="22.5" customHeight="1" x14ac:dyDescent="0.2">
      <c r="A19" s="24" t="s">
        <v>78</v>
      </c>
      <c r="B19" s="20" t="s">
        <v>7</v>
      </c>
      <c r="C19" s="20" t="s">
        <v>14</v>
      </c>
      <c r="D19" s="20" t="s">
        <v>93</v>
      </c>
      <c r="E19" s="20" t="s">
        <v>77</v>
      </c>
      <c r="F19" s="71">
        <v>3046768</v>
      </c>
      <c r="G19" s="15"/>
    </row>
    <row r="20" spans="1:16" s="14" customFormat="1" ht="22.5" x14ac:dyDescent="0.2">
      <c r="A20" s="31" t="s">
        <v>29</v>
      </c>
      <c r="B20" s="22" t="s">
        <v>7</v>
      </c>
      <c r="C20" s="22" t="s">
        <v>14</v>
      </c>
      <c r="D20" s="22" t="s">
        <v>94</v>
      </c>
      <c r="E20" s="22" t="s">
        <v>39</v>
      </c>
      <c r="F20" s="71">
        <v>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s="14" customFormat="1" ht="12.75" customHeight="1" x14ac:dyDescent="0.2">
      <c r="A21" s="31" t="s">
        <v>76</v>
      </c>
      <c r="B21" s="22" t="s">
        <v>7</v>
      </c>
      <c r="C21" s="22" t="s">
        <v>14</v>
      </c>
      <c r="D21" s="22" t="s">
        <v>93</v>
      </c>
      <c r="E21" s="22" t="s">
        <v>44</v>
      </c>
      <c r="F21" s="71">
        <v>561400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s="1" customFormat="1" ht="22.5" x14ac:dyDescent="0.2">
      <c r="A22" s="24" t="s">
        <v>31</v>
      </c>
      <c r="B22" s="21" t="s">
        <v>7</v>
      </c>
      <c r="C22" s="21" t="s">
        <v>14</v>
      </c>
      <c r="D22" s="20" t="s">
        <v>93</v>
      </c>
      <c r="E22" s="21" t="s">
        <v>30</v>
      </c>
      <c r="F22" s="71">
        <v>1357024</v>
      </c>
      <c r="G22" s="15"/>
    </row>
    <row r="23" spans="1:16" s="1" customFormat="1" ht="12.75" customHeight="1" x14ac:dyDescent="0.2">
      <c r="A23" s="31" t="s">
        <v>117</v>
      </c>
      <c r="B23" s="21" t="s">
        <v>7</v>
      </c>
      <c r="C23" s="21" t="s">
        <v>14</v>
      </c>
      <c r="D23" s="20" t="s">
        <v>93</v>
      </c>
      <c r="E23" s="21" t="s">
        <v>116</v>
      </c>
      <c r="F23" s="71">
        <v>265906</v>
      </c>
      <c r="G23" s="15"/>
    </row>
    <row r="24" spans="1:16" s="1" customFormat="1" ht="15" x14ac:dyDescent="0.2">
      <c r="A24" s="25" t="s">
        <v>59</v>
      </c>
      <c r="B24" s="20" t="s">
        <v>7</v>
      </c>
      <c r="C24" s="20" t="s">
        <v>14</v>
      </c>
      <c r="D24" s="20" t="s">
        <v>92</v>
      </c>
      <c r="E24" s="21"/>
      <c r="F24" s="71">
        <f>F25+F26+F27</f>
        <v>65181</v>
      </c>
      <c r="G24" s="15"/>
    </row>
    <row r="25" spans="1:16" s="1" customFormat="1" ht="15" x14ac:dyDescent="0.2">
      <c r="A25" s="32" t="s">
        <v>35</v>
      </c>
      <c r="B25" s="20" t="s">
        <v>7</v>
      </c>
      <c r="C25" s="20" t="s">
        <v>14</v>
      </c>
      <c r="D25" s="20" t="s">
        <v>95</v>
      </c>
      <c r="E25" s="20" t="s">
        <v>32</v>
      </c>
      <c r="F25" s="71">
        <v>3000</v>
      </c>
      <c r="G25" s="15"/>
    </row>
    <row r="26" spans="1:16" s="1" customFormat="1" ht="15" x14ac:dyDescent="0.2">
      <c r="A26" s="33" t="s">
        <v>36</v>
      </c>
      <c r="B26" s="20" t="s">
        <v>7</v>
      </c>
      <c r="C26" s="20" t="s">
        <v>14</v>
      </c>
      <c r="D26" s="20" t="s">
        <v>95</v>
      </c>
      <c r="E26" s="20" t="s">
        <v>34</v>
      </c>
      <c r="F26" s="71">
        <v>61181</v>
      </c>
      <c r="G26" s="15"/>
    </row>
    <row r="27" spans="1:16" ht="15" x14ac:dyDescent="0.2">
      <c r="A27" s="33" t="s">
        <v>80</v>
      </c>
      <c r="B27" s="20" t="s">
        <v>7</v>
      </c>
      <c r="C27" s="20" t="s">
        <v>14</v>
      </c>
      <c r="D27" s="20" t="s">
        <v>95</v>
      </c>
      <c r="E27" s="20" t="s">
        <v>79</v>
      </c>
      <c r="F27" s="71">
        <v>1000</v>
      </c>
      <c r="G27" s="15"/>
    </row>
    <row r="28" spans="1:16" ht="14.25" x14ac:dyDescent="0.2">
      <c r="A28" s="96" t="s">
        <v>135</v>
      </c>
      <c r="B28" s="18" t="s">
        <v>7</v>
      </c>
      <c r="C28" s="18" t="s">
        <v>21</v>
      </c>
      <c r="D28" s="18"/>
      <c r="E28" s="18"/>
      <c r="F28" s="75">
        <f>F29</f>
        <v>400000</v>
      </c>
      <c r="G28" s="15"/>
    </row>
    <row r="29" spans="1:16" ht="15" x14ac:dyDescent="0.2">
      <c r="A29" s="33" t="s">
        <v>136</v>
      </c>
      <c r="B29" s="20" t="s">
        <v>7</v>
      </c>
      <c r="C29" s="20" t="s">
        <v>21</v>
      </c>
      <c r="D29" s="20" t="s">
        <v>133</v>
      </c>
      <c r="E29" s="20" t="s">
        <v>134</v>
      </c>
      <c r="F29" s="71">
        <v>400000</v>
      </c>
      <c r="G29" s="15"/>
    </row>
    <row r="30" spans="1:16" ht="15.75" customHeight="1" x14ac:dyDescent="0.2">
      <c r="A30" s="98" t="s">
        <v>16</v>
      </c>
      <c r="B30" s="18" t="s">
        <v>7</v>
      </c>
      <c r="C30" s="18" t="s">
        <v>23</v>
      </c>
      <c r="D30" s="20"/>
      <c r="E30" s="19"/>
      <c r="F30" s="72">
        <f>F31</f>
        <v>1360464</v>
      </c>
      <c r="G30" s="15"/>
      <c r="H30" s="7"/>
    </row>
    <row r="31" spans="1:16" ht="22.5" customHeight="1" x14ac:dyDescent="0.2">
      <c r="A31" s="23" t="s">
        <v>60</v>
      </c>
      <c r="B31" s="49" t="s">
        <v>7</v>
      </c>
      <c r="C31" s="49" t="s">
        <v>23</v>
      </c>
      <c r="D31" s="49" t="s">
        <v>92</v>
      </c>
      <c r="E31" s="19"/>
      <c r="F31" s="74">
        <f>F32+F34+F37+F39</f>
        <v>1360464</v>
      </c>
      <c r="G31" s="15"/>
      <c r="I31" s="7"/>
    </row>
    <row r="32" spans="1:16" ht="32.25" customHeight="1" x14ac:dyDescent="0.2">
      <c r="A32" s="31" t="s">
        <v>64</v>
      </c>
      <c r="B32" s="22" t="s">
        <v>7</v>
      </c>
      <c r="C32" s="22" t="s">
        <v>23</v>
      </c>
      <c r="D32" s="22" t="s">
        <v>96</v>
      </c>
      <c r="E32" s="20"/>
      <c r="F32" s="71">
        <f>F33</f>
        <v>221976</v>
      </c>
      <c r="G32" s="15"/>
    </row>
    <row r="33" spans="1:8" ht="18" customHeight="1" x14ac:dyDescent="0.2">
      <c r="A33" s="31" t="s">
        <v>63</v>
      </c>
      <c r="B33" s="22" t="s">
        <v>7</v>
      </c>
      <c r="C33" s="22" t="s">
        <v>23</v>
      </c>
      <c r="D33" s="22" t="s">
        <v>96</v>
      </c>
      <c r="E33" s="20" t="s">
        <v>45</v>
      </c>
      <c r="F33" s="71">
        <v>221976</v>
      </c>
      <c r="G33" s="15"/>
    </row>
    <row r="34" spans="1:8" ht="25.5" customHeight="1" x14ac:dyDescent="0.2">
      <c r="A34" s="31" t="s">
        <v>143</v>
      </c>
      <c r="B34" s="22" t="s">
        <v>7</v>
      </c>
      <c r="C34" s="22" t="s">
        <v>23</v>
      </c>
      <c r="D34" s="22" t="s">
        <v>142</v>
      </c>
      <c r="E34" s="20"/>
      <c r="F34" s="71">
        <f>F35</f>
        <v>10880</v>
      </c>
      <c r="G34" s="15"/>
    </row>
    <row r="35" spans="1:8" ht="25.5" customHeight="1" x14ac:dyDescent="0.2">
      <c r="A35" s="31" t="s">
        <v>63</v>
      </c>
      <c r="B35" s="22" t="s">
        <v>7</v>
      </c>
      <c r="C35" s="22" t="s">
        <v>23</v>
      </c>
      <c r="D35" s="22" t="s">
        <v>142</v>
      </c>
      <c r="E35" s="20" t="s">
        <v>45</v>
      </c>
      <c r="F35" s="71">
        <v>10880</v>
      </c>
      <c r="G35" s="15"/>
    </row>
    <row r="36" spans="1:8" ht="24" customHeight="1" x14ac:dyDescent="0.2">
      <c r="A36" s="31" t="s">
        <v>49</v>
      </c>
      <c r="B36" s="22" t="s">
        <v>7</v>
      </c>
      <c r="C36" s="22" t="s">
        <v>23</v>
      </c>
      <c r="D36" s="22" t="s">
        <v>97</v>
      </c>
      <c r="E36" s="22"/>
      <c r="F36" s="71">
        <f>F37</f>
        <v>2608</v>
      </c>
      <c r="G36" s="15"/>
    </row>
    <row r="37" spans="1:8" ht="15" customHeight="1" x14ac:dyDescent="0.2">
      <c r="A37" s="31" t="s">
        <v>31</v>
      </c>
      <c r="B37" s="22" t="s">
        <v>7</v>
      </c>
      <c r="C37" s="22" t="s">
        <v>23</v>
      </c>
      <c r="D37" s="22" t="s">
        <v>97</v>
      </c>
      <c r="E37" s="22" t="s">
        <v>30</v>
      </c>
      <c r="F37" s="71">
        <v>2608</v>
      </c>
      <c r="G37" s="15"/>
    </row>
    <row r="38" spans="1:8" ht="14.25" customHeight="1" x14ac:dyDescent="0.2">
      <c r="A38" s="31" t="s">
        <v>55</v>
      </c>
      <c r="B38" s="22" t="s">
        <v>7</v>
      </c>
      <c r="C38" s="22" t="s">
        <v>23</v>
      </c>
      <c r="D38" s="22" t="s">
        <v>92</v>
      </c>
      <c r="E38" s="19"/>
      <c r="F38" s="71">
        <f>F39</f>
        <v>1125000</v>
      </c>
      <c r="G38" s="15"/>
    </row>
    <row r="39" spans="1:8" ht="23.25" customHeight="1" x14ac:dyDescent="0.2">
      <c r="A39" s="31" t="s">
        <v>56</v>
      </c>
      <c r="B39" s="22" t="s">
        <v>7</v>
      </c>
      <c r="C39" s="22" t="s">
        <v>23</v>
      </c>
      <c r="D39" s="22" t="s">
        <v>93</v>
      </c>
      <c r="E39" s="19"/>
      <c r="F39" s="71">
        <f>F40</f>
        <v>1125000</v>
      </c>
      <c r="G39" s="15"/>
    </row>
    <row r="40" spans="1:8" ht="19.5" customHeight="1" x14ac:dyDescent="0.2">
      <c r="A40" s="31" t="s">
        <v>31</v>
      </c>
      <c r="B40" s="22" t="s">
        <v>7</v>
      </c>
      <c r="C40" s="22" t="s">
        <v>23</v>
      </c>
      <c r="D40" s="22" t="s">
        <v>93</v>
      </c>
      <c r="E40" s="20" t="s">
        <v>30</v>
      </c>
      <c r="F40" s="71">
        <v>1125000</v>
      </c>
      <c r="G40" s="62"/>
    </row>
    <row r="41" spans="1:8" ht="14.25" x14ac:dyDescent="0.2">
      <c r="A41" s="23" t="s">
        <v>66</v>
      </c>
      <c r="B41" s="37" t="s">
        <v>12</v>
      </c>
      <c r="C41" s="37" t="s">
        <v>8</v>
      </c>
      <c r="D41" s="37"/>
      <c r="E41" s="18"/>
      <c r="F41" s="75">
        <f>F42</f>
        <v>350000</v>
      </c>
      <c r="G41" s="15"/>
      <c r="H41" s="7"/>
    </row>
    <row r="42" spans="1:8" ht="21" x14ac:dyDescent="0.2">
      <c r="A42" s="23" t="s">
        <v>115</v>
      </c>
      <c r="B42" s="37" t="s">
        <v>12</v>
      </c>
      <c r="C42" s="37" t="s">
        <v>18</v>
      </c>
      <c r="D42" s="22"/>
      <c r="E42" s="19"/>
      <c r="F42" s="73">
        <f>F43</f>
        <v>350000</v>
      </c>
      <c r="G42" s="15"/>
    </row>
    <row r="43" spans="1:8" ht="15" x14ac:dyDescent="0.2">
      <c r="A43" s="41" t="s">
        <v>61</v>
      </c>
      <c r="B43" s="22" t="s">
        <v>12</v>
      </c>
      <c r="C43" s="22" t="s">
        <v>18</v>
      </c>
      <c r="D43" s="22" t="s">
        <v>92</v>
      </c>
      <c r="E43" s="20"/>
      <c r="F43" s="71">
        <f>F44</f>
        <v>350000</v>
      </c>
      <c r="G43" s="15"/>
    </row>
    <row r="44" spans="1:8" ht="27" customHeight="1" x14ac:dyDescent="0.2">
      <c r="A44" s="39" t="s">
        <v>67</v>
      </c>
      <c r="B44" s="22" t="s">
        <v>12</v>
      </c>
      <c r="C44" s="22" t="s">
        <v>18</v>
      </c>
      <c r="D44" s="22" t="s">
        <v>98</v>
      </c>
      <c r="E44" s="20"/>
      <c r="F44" s="71">
        <f>F45</f>
        <v>350000</v>
      </c>
      <c r="G44" s="15"/>
    </row>
    <row r="45" spans="1:8" ht="22.5" x14ac:dyDescent="0.2">
      <c r="A45" s="39" t="s">
        <v>65</v>
      </c>
      <c r="B45" s="22" t="s">
        <v>12</v>
      </c>
      <c r="C45" s="22" t="s">
        <v>18</v>
      </c>
      <c r="D45" s="22" t="s">
        <v>98</v>
      </c>
      <c r="E45" s="20"/>
      <c r="F45" s="71">
        <f>F46</f>
        <v>350000</v>
      </c>
      <c r="G45" s="15"/>
      <c r="H45" s="12"/>
    </row>
    <row r="46" spans="1:8" ht="18" customHeight="1" x14ac:dyDescent="0.2">
      <c r="A46" s="31" t="s">
        <v>31</v>
      </c>
      <c r="B46" s="22" t="s">
        <v>12</v>
      </c>
      <c r="C46" s="22" t="s">
        <v>18</v>
      </c>
      <c r="D46" s="22" t="s">
        <v>98</v>
      </c>
      <c r="E46" s="20" t="s">
        <v>30</v>
      </c>
      <c r="F46" s="71">
        <v>350000</v>
      </c>
      <c r="G46" s="15"/>
      <c r="H46" s="12"/>
    </row>
    <row r="47" spans="1:8" s="1" customFormat="1" ht="17.25" customHeight="1" x14ac:dyDescent="0.2">
      <c r="A47" s="23" t="s">
        <v>17</v>
      </c>
      <c r="B47" s="37" t="s">
        <v>14</v>
      </c>
      <c r="C47" s="37" t="s">
        <v>8</v>
      </c>
      <c r="D47" s="22"/>
      <c r="E47" s="18"/>
      <c r="F47" s="75">
        <f>F48+F57</f>
        <v>10601923</v>
      </c>
      <c r="G47" s="15"/>
      <c r="H47" s="69"/>
    </row>
    <row r="48" spans="1:8" ht="18" customHeight="1" x14ac:dyDescent="0.2">
      <c r="A48" s="23" t="s">
        <v>27</v>
      </c>
      <c r="B48" s="37" t="s">
        <v>14</v>
      </c>
      <c r="C48" s="37" t="s">
        <v>18</v>
      </c>
      <c r="D48" s="22"/>
      <c r="E48" s="26"/>
      <c r="F48" s="72">
        <f>F49+F53</f>
        <v>9701923</v>
      </c>
      <c r="G48" s="15"/>
      <c r="H48" s="12"/>
    </row>
    <row r="49" spans="1:8" s="1" customFormat="1" ht="20.25" customHeight="1" x14ac:dyDescent="0.2">
      <c r="A49" s="23" t="s">
        <v>60</v>
      </c>
      <c r="B49" s="22" t="s">
        <v>14</v>
      </c>
      <c r="C49" s="22" t="s">
        <v>18</v>
      </c>
      <c r="D49" s="22" t="s">
        <v>92</v>
      </c>
      <c r="E49" s="18"/>
      <c r="F49" s="71">
        <f>F50</f>
        <v>4327616</v>
      </c>
      <c r="G49" s="15"/>
    </row>
    <row r="50" spans="1:8" s="1" customFormat="1" ht="41.25" customHeight="1" x14ac:dyDescent="0.2">
      <c r="A50" s="31" t="s">
        <v>50</v>
      </c>
      <c r="B50" s="22" t="s">
        <v>14</v>
      </c>
      <c r="C50" s="22" t="s">
        <v>18</v>
      </c>
      <c r="D50" s="22" t="s">
        <v>99</v>
      </c>
      <c r="E50" s="21"/>
      <c r="F50" s="71">
        <f>F51+F52</f>
        <v>4327616</v>
      </c>
      <c r="G50" s="15"/>
    </row>
    <row r="51" spans="1:8" s="1" customFormat="1" ht="21.75" customHeight="1" x14ac:dyDescent="0.2">
      <c r="A51" s="31" t="s">
        <v>38</v>
      </c>
      <c r="B51" s="22" t="s">
        <v>14</v>
      </c>
      <c r="C51" s="22" t="s">
        <v>18</v>
      </c>
      <c r="D51" s="22" t="s">
        <v>99</v>
      </c>
      <c r="E51" s="21" t="s">
        <v>37</v>
      </c>
      <c r="F51" s="71">
        <v>0</v>
      </c>
      <c r="G51" s="15"/>
    </row>
    <row r="52" spans="1:8" s="1" customFormat="1" ht="14.25" customHeight="1" x14ac:dyDescent="0.2">
      <c r="A52" s="31" t="s">
        <v>31</v>
      </c>
      <c r="B52" s="22" t="s">
        <v>14</v>
      </c>
      <c r="C52" s="22" t="s">
        <v>18</v>
      </c>
      <c r="D52" s="22" t="s">
        <v>99</v>
      </c>
      <c r="E52" s="21" t="s">
        <v>30</v>
      </c>
      <c r="F52" s="71">
        <v>4327616</v>
      </c>
      <c r="G52" s="15"/>
    </row>
    <row r="53" spans="1:8" s="1" customFormat="1" ht="25.5" customHeight="1" x14ac:dyDescent="0.2">
      <c r="A53" s="42" t="s">
        <v>61</v>
      </c>
      <c r="B53" s="22" t="s">
        <v>14</v>
      </c>
      <c r="C53" s="22" t="s">
        <v>18</v>
      </c>
      <c r="D53" s="22" t="s">
        <v>92</v>
      </c>
      <c r="E53" s="21"/>
      <c r="F53" s="71">
        <f>F54</f>
        <v>5374307</v>
      </c>
      <c r="G53" s="15"/>
    </row>
    <row r="54" spans="1:8" s="1" customFormat="1" ht="22.5" x14ac:dyDescent="0.2">
      <c r="A54" s="31" t="s">
        <v>68</v>
      </c>
      <c r="B54" s="22" t="s">
        <v>14</v>
      </c>
      <c r="C54" s="22" t="s">
        <v>18</v>
      </c>
      <c r="D54" s="22" t="s">
        <v>100</v>
      </c>
      <c r="E54" s="21"/>
      <c r="F54" s="71">
        <f>F56</f>
        <v>5374307</v>
      </c>
      <c r="G54" s="15"/>
    </row>
    <row r="55" spans="1:8" s="1" customFormat="1" ht="22.5" x14ac:dyDescent="0.2">
      <c r="A55" s="31" t="s">
        <v>38</v>
      </c>
      <c r="B55" s="22" t="s">
        <v>14</v>
      </c>
      <c r="C55" s="22" t="s">
        <v>18</v>
      </c>
      <c r="D55" s="22" t="s">
        <v>100</v>
      </c>
      <c r="E55" s="21" t="s">
        <v>37</v>
      </c>
      <c r="F55" s="71">
        <v>0</v>
      </c>
      <c r="G55" s="15"/>
    </row>
    <row r="56" spans="1:8" s="1" customFormat="1" ht="22.5" x14ac:dyDescent="0.2">
      <c r="A56" s="31" t="s">
        <v>31</v>
      </c>
      <c r="B56" s="22" t="s">
        <v>25</v>
      </c>
      <c r="C56" s="22" t="s">
        <v>18</v>
      </c>
      <c r="D56" s="22" t="s">
        <v>100</v>
      </c>
      <c r="E56" s="21" t="s">
        <v>30</v>
      </c>
      <c r="F56" s="71">
        <v>5374307</v>
      </c>
      <c r="G56" s="15"/>
    </row>
    <row r="57" spans="1:8" s="1" customFormat="1" ht="15" x14ac:dyDescent="0.2">
      <c r="A57" s="23" t="s">
        <v>47</v>
      </c>
      <c r="B57" s="37" t="s">
        <v>14</v>
      </c>
      <c r="C57" s="37" t="s">
        <v>46</v>
      </c>
      <c r="D57" s="52"/>
      <c r="E57" s="50"/>
      <c r="F57" s="72">
        <f>F58</f>
        <v>900000</v>
      </c>
      <c r="G57" s="15"/>
    </row>
    <row r="58" spans="1:8" s="1" customFormat="1" ht="15.75" customHeight="1" x14ac:dyDescent="0.2">
      <c r="A58" s="41" t="s">
        <v>55</v>
      </c>
      <c r="B58" s="37" t="s">
        <v>14</v>
      </c>
      <c r="C58" s="37" t="s">
        <v>46</v>
      </c>
      <c r="D58" s="37" t="s">
        <v>92</v>
      </c>
      <c r="E58" s="21"/>
      <c r="F58" s="76">
        <f>F59+F61</f>
        <v>900000</v>
      </c>
      <c r="G58" s="15"/>
    </row>
    <row r="59" spans="1:8" s="1" customFormat="1" ht="15" x14ac:dyDescent="0.2">
      <c r="A59" s="31" t="s">
        <v>48</v>
      </c>
      <c r="B59" s="22" t="s">
        <v>14</v>
      </c>
      <c r="C59" s="22" t="s">
        <v>46</v>
      </c>
      <c r="D59" s="22" t="s">
        <v>101</v>
      </c>
      <c r="E59" s="21" t="s">
        <v>30</v>
      </c>
      <c r="F59" s="71">
        <v>700000</v>
      </c>
      <c r="G59" s="15"/>
    </row>
    <row r="60" spans="1:8" s="1" customFormat="1" ht="12.75" hidden="1" customHeight="1" x14ac:dyDescent="0.2">
      <c r="A60" s="31" t="s">
        <v>31</v>
      </c>
      <c r="B60" s="22" t="s">
        <v>14</v>
      </c>
      <c r="C60" s="22" t="s">
        <v>46</v>
      </c>
      <c r="D60" s="22" t="s">
        <v>101</v>
      </c>
      <c r="E60" s="21" t="s">
        <v>30</v>
      </c>
      <c r="F60" s="71">
        <v>200000</v>
      </c>
      <c r="G60" s="15"/>
    </row>
    <row r="61" spans="1:8" s="1" customFormat="1" ht="21" x14ac:dyDescent="0.2">
      <c r="A61" s="36" t="s">
        <v>69</v>
      </c>
      <c r="B61" s="22" t="s">
        <v>14</v>
      </c>
      <c r="C61" s="22" t="s">
        <v>46</v>
      </c>
      <c r="D61" s="22" t="s">
        <v>102</v>
      </c>
      <c r="E61" s="21"/>
      <c r="F61" s="71">
        <f>F62</f>
        <v>200000</v>
      </c>
      <c r="G61" s="15"/>
    </row>
    <row r="62" spans="1:8" s="2" customFormat="1" ht="16.5" customHeight="1" x14ac:dyDescent="0.2">
      <c r="A62" s="31" t="s">
        <v>31</v>
      </c>
      <c r="B62" s="22" t="s">
        <v>14</v>
      </c>
      <c r="C62" s="22" t="s">
        <v>46</v>
      </c>
      <c r="D62" s="22" t="s">
        <v>102</v>
      </c>
      <c r="E62" s="21" t="s">
        <v>30</v>
      </c>
      <c r="F62" s="71">
        <v>200000</v>
      </c>
      <c r="G62" s="61"/>
      <c r="H62" s="13"/>
    </row>
    <row r="63" spans="1:8" s="2" customFormat="1" ht="14.25" x14ac:dyDescent="0.2">
      <c r="A63" s="23" t="s">
        <v>22</v>
      </c>
      <c r="B63" s="37" t="s">
        <v>15</v>
      </c>
      <c r="C63" s="37" t="s">
        <v>8</v>
      </c>
      <c r="D63" s="22"/>
      <c r="E63" s="18"/>
      <c r="F63" s="77">
        <f>F64+F74+F85+F111</f>
        <v>27589704</v>
      </c>
      <c r="G63" s="61"/>
      <c r="H63" s="11"/>
    </row>
    <row r="64" spans="1:8" s="2" customFormat="1" ht="15" x14ac:dyDescent="0.2">
      <c r="A64" s="38" t="s">
        <v>26</v>
      </c>
      <c r="B64" s="35" t="s">
        <v>15</v>
      </c>
      <c r="C64" s="35" t="s">
        <v>7</v>
      </c>
      <c r="D64" s="22"/>
      <c r="E64" s="19"/>
      <c r="F64" s="78">
        <f>F70+F66</f>
        <v>310719</v>
      </c>
      <c r="G64" s="61"/>
    </row>
    <row r="65" spans="1:7" s="2" customFormat="1" ht="15" x14ac:dyDescent="0.2">
      <c r="A65" s="23" t="s">
        <v>60</v>
      </c>
      <c r="B65" s="35" t="s">
        <v>15</v>
      </c>
      <c r="C65" s="35" t="s">
        <v>7</v>
      </c>
      <c r="D65" s="35" t="s">
        <v>92</v>
      </c>
      <c r="E65" s="19"/>
      <c r="F65" s="74">
        <f>F66</f>
        <v>109649</v>
      </c>
      <c r="G65" s="61"/>
    </row>
    <row r="66" spans="1:7" s="2" customFormat="1" ht="45" x14ac:dyDescent="0.2">
      <c r="A66" s="31" t="s">
        <v>51</v>
      </c>
      <c r="B66" s="22" t="s">
        <v>15</v>
      </c>
      <c r="C66" s="22" t="s">
        <v>7</v>
      </c>
      <c r="D66" s="22" t="s">
        <v>103</v>
      </c>
      <c r="E66" s="21"/>
      <c r="F66" s="71">
        <f>F67+F68</f>
        <v>109649</v>
      </c>
      <c r="G66" s="61"/>
    </row>
    <row r="67" spans="1:7" s="2" customFormat="1" ht="22.5" x14ac:dyDescent="0.2">
      <c r="A67" s="31" t="s">
        <v>38</v>
      </c>
      <c r="B67" s="22" t="s">
        <v>15</v>
      </c>
      <c r="C67" s="22" t="s">
        <v>7</v>
      </c>
      <c r="D67" s="22" t="s">
        <v>103</v>
      </c>
      <c r="E67" s="21" t="s">
        <v>37</v>
      </c>
      <c r="F67" s="71">
        <v>0</v>
      </c>
      <c r="G67" s="61"/>
    </row>
    <row r="68" spans="1:7" s="2" customFormat="1" ht="22.5" x14ac:dyDescent="0.2">
      <c r="A68" s="31" t="s">
        <v>31</v>
      </c>
      <c r="B68" s="22" t="s">
        <v>15</v>
      </c>
      <c r="C68" s="22" t="s">
        <v>7</v>
      </c>
      <c r="D68" s="22" t="s">
        <v>103</v>
      </c>
      <c r="E68" s="21" t="s">
        <v>30</v>
      </c>
      <c r="F68" s="71">
        <v>109649</v>
      </c>
      <c r="G68" s="61"/>
    </row>
    <row r="69" spans="1:7" s="2" customFormat="1" ht="15" x14ac:dyDescent="0.2">
      <c r="A69" s="42" t="s">
        <v>61</v>
      </c>
      <c r="B69" s="35" t="s">
        <v>15</v>
      </c>
      <c r="C69" s="35" t="s">
        <v>7</v>
      </c>
      <c r="D69" s="35" t="s">
        <v>92</v>
      </c>
      <c r="E69" s="26"/>
      <c r="F69" s="74">
        <f>F70</f>
        <v>201070</v>
      </c>
      <c r="G69" s="61"/>
    </row>
    <row r="70" spans="1:7" s="2" customFormat="1" ht="15" x14ac:dyDescent="0.2">
      <c r="A70" s="31" t="s">
        <v>71</v>
      </c>
      <c r="B70" s="22" t="s">
        <v>15</v>
      </c>
      <c r="C70" s="22" t="s">
        <v>7</v>
      </c>
      <c r="D70" s="22" t="s">
        <v>104</v>
      </c>
      <c r="E70" s="20" t="s">
        <v>30</v>
      </c>
      <c r="F70" s="71">
        <v>201070</v>
      </c>
      <c r="G70" s="61"/>
    </row>
    <row r="71" spans="1:7" s="2" customFormat="1" ht="81" hidden="1" customHeight="1" x14ac:dyDescent="0.2">
      <c r="A71" s="31" t="s">
        <v>31</v>
      </c>
      <c r="B71" s="22" t="s">
        <v>15</v>
      </c>
      <c r="C71" s="22" t="s">
        <v>7</v>
      </c>
      <c r="D71" s="22" t="s">
        <v>104</v>
      </c>
      <c r="E71" s="20" t="s">
        <v>30</v>
      </c>
      <c r="F71" s="71">
        <v>152100</v>
      </c>
      <c r="G71" s="61"/>
    </row>
    <row r="72" spans="1:7" s="2" customFormat="1" ht="36.75" hidden="1" customHeight="1" x14ac:dyDescent="0.2">
      <c r="A72" s="31"/>
      <c r="B72" s="22"/>
      <c r="C72" s="22"/>
      <c r="D72" s="22"/>
      <c r="E72" s="27"/>
      <c r="F72" s="82"/>
      <c r="G72" s="61"/>
    </row>
    <row r="73" spans="1:7" s="2" customFormat="1" ht="35.25" hidden="1" customHeight="1" x14ac:dyDescent="0.2">
      <c r="A73" s="31"/>
      <c r="B73" s="22"/>
      <c r="C73" s="22"/>
      <c r="D73" s="22"/>
      <c r="E73" s="21"/>
      <c r="F73" s="76"/>
      <c r="G73" s="61"/>
    </row>
    <row r="74" spans="1:7" s="2" customFormat="1" ht="17.25" customHeight="1" x14ac:dyDescent="0.2">
      <c r="A74" s="43" t="s">
        <v>42</v>
      </c>
      <c r="B74" s="37" t="s">
        <v>15</v>
      </c>
      <c r="C74" s="37" t="s">
        <v>10</v>
      </c>
      <c r="D74" s="37"/>
      <c r="E74" s="26"/>
      <c r="F74" s="75">
        <f>F78+F80+F82+F84</f>
        <v>4284843</v>
      </c>
      <c r="G74" s="60"/>
    </row>
    <row r="75" spans="1:7" s="2" customFormat="1" ht="15" x14ac:dyDescent="0.2">
      <c r="A75" s="23" t="s">
        <v>60</v>
      </c>
      <c r="B75" s="37" t="s">
        <v>15</v>
      </c>
      <c r="C75" s="37" t="s">
        <v>10</v>
      </c>
      <c r="D75" s="37" t="s">
        <v>92</v>
      </c>
      <c r="E75" s="26"/>
      <c r="F75" s="74">
        <f>F76</f>
        <v>1849843</v>
      </c>
      <c r="G75" s="60"/>
    </row>
    <row r="76" spans="1:7" s="2" customFormat="1" ht="45" x14ac:dyDescent="0.2">
      <c r="A76" s="31" t="s">
        <v>52</v>
      </c>
      <c r="B76" s="22" t="s">
        <v>15</v>
      </c>
      <c r="C76" s="22" t="s">
        <v>10</v>
      </c>
      <c r="D76" s="22" t="s">
        <v>105</v>
      </c>
      <c r="E76" s="21"/>
      <c r="F76" s="71">
        <f>F77+F78</f>
        <v>1849843</v>
      </c>
      <c r="G76" s="60"/>
    </row>
    <row r="77" spans="1:7" s="2" customFormat="1" ht="22.5" x14ac:dyDescent="0.2">
      <c r="A77" s="31" t="s">
        <v>38</v>
      </c>
      <c r="B77" s="22" t="s">
        <v>15</v>
      </c>
      <c r="C77" s="22" t="s">
        <v>10</v>
      </c>
      <c r="D77" s="22" t="s">
        <v>105</v>
      </c>
      <c r="E77" s="21" t="s">
        <v>37</v>
      </c>
      <c r="F77" s="71">
        <v>0</v>
      </c>
      <c r="G77" s="60"/>
    </row>
    <row r="78" spans="1:7" s="2" customFormat="1" ht="22.5" x14ac:dyDescent="0.2">
      <c r="A78" s="31" t="s">
        <v>31</v>
      </c>
      <c r="B78" s="22" t="s">
        <v>15</v>
      </c>
      <c r="C78" s="22" t="s">
        <v>10</v>
      </c>
      <c r="D78" s="22" t="s">
        <v>105</v>
      </c>
      <c r="E78" s="21" t="s">
        <v>30</v>
      </c>
      <c r="F78" s="71">
        <v>1849843</v>
      </c>
      <c r="G78" s="60"/>
    </row>
    <row r="79" spans="1:7" s="2" customFormat="1" ht="33.75" customHeight="1" x14ac:dyDescent="0.2">
      <c r="A79" s="39" t="s">
        <v>62</v>
      </c>
      <c r="B79" s="22" t="s">
        <v>15</v>
      </c>
      <c r="C79" s="22" t="s">
        <v>10</v>
      </c>
      <c r="D79" s="22" t="s">
        <v>106</v>
      </c>
      <c r="E79" s="21"/>
      <c r="F79" s="71">
        <f>F80</f>
        <v>2435000</v>
      </c>
      <c r="G79" s="60"/>
    </row>
    <row r="80" spans="1:7" s="2" customFormat="1" ht="24" customHeight="1" x14ac:dyDescent="0.2">
      <c r="A80" s="31" t="s">
        <v>31</v>
      </c>
      <c r="B80" s="22" t="s">
        <v>15</v>
      </c>
      <c r="C80" s="22" t="s">
        <v>10</v>
      </c>
      <c r="D80" s="22" t="s">
        <v>106</v>
      </c>
      <c r="E80" s="21" t="s">
        <v>30</v>
      </c>
      <c r="F80" s="71">
        <v>2435000</v>
      </c>
      <c r="G80" s="60"/>
    </row>
    <row r="81" spans="1:7" s="2" customFormat="1" ht="24" customHeight="1" x14ac:dyDescent="0.2">
      <c r="A81" s="88" t="s">
        <v>127</v>
      </c>
      <c r="B81" s="89" t="s">
        <v>15</v>
      </c>
      <c r="C81" s="89" t="s">
        <v>10</v>
      </c>
      <c r="D81" s="22" t="s">
        <v>128</v>
      </c>
      <c r="E81" s="22"/>
      <c r="F81" s="71">
        <f>F82</f>
        <v>0</v>
      </c>
      <c r="G81" s="60"/>
    </row>
    <row r="82" spans="1:7" s="2" customFormat="1" ht="27.75" customHeight="1" x14ac:dyDescent="0.2">
      <c r="A82" s="90" t="s">
        <v>31</v>
      </c>
      <c r="B82" s="89" t="s">
        <v>15</v>
      </c>
      <c r="C82" s="89" t="s">
        <v>10</v>
      </c>
      <c r="D82" s="22" t="s">
        <v>128</v>
      </c>
      <c r="E82" s="22" t="s">
        <v>30</v>
      </c>
      <c r="F82" s="71">
        <v>0</v>
      </c>
      <c r="G82" s="60"/>
    </row>
    <row r="83" spans="1:7" s="2" customFormat="1" ht="24" customHeight="1" x14ac:dyDescent="0.2">
      <c r="A83" s="88" t="s">
        <v>123</v>
      </c>
      <c r="B83" s="89" t="s">
        <v>15</v>
      </c>
      <c r="C83" s="89" t="s">
        <v>10</v>
      </c>
      <c r="D83" s="89" t="s">
        <v>126</v>
      </c>
      <c r="E83" s="88"/>
      <c r="F83" s="91">
        <f>F84</f>
        <v>0</v>
      </c>
      <c r="G83" s="60"/>
    </row>
    <row r="84" spans="1:7" s="2" customFormat="1" ht="24" customHeight="1" x14ac:dyDescent="0.2">
      <c r="A84" s="90" t="s">
        <v>31</v>
      </c>
      <c r="B84" s="92" t="s">
        <v>15</v>
      </c>
      <c r="C84" s="92" t="s">
        <v>10</v>
      </c>
      <c r="D84" s="93" t="s">
        <v>126</v>
      </c>
      <c r="E84" s="90" t="s">
        <v>30</v>
      </c>
      <c r="F84" s="94">
        <v>0</v>
      </c>
      <c r="G84" s="60"/>
    </row>
    <row r="85" spans="1:7" s="2" customFormat="1" ht="34.5" customHeight="1" x14ac:dyDescent="0.2">
      <c r="A85" s="44" t="s">
        <v>40</v>
      </c>
      <c r="B85" s="37" t="s">
        <v>15</v>
      </c>
      <c r="C85" s="37" t="s">
        <v>12</v>
      </c>
      <c r="D85" s="22"/>
      <c r="E85" s="26"/>
      <c r="F85" s="75">
        <f>F91+F94+F97+F98+F100+F102+F104+F106+F108+F110</f>
        <v>22978142</v>
      </c>
      <c r="G85" s="60"/>
    </row>
    <row r="86" spans="1:7" s="2" customFormat="1" ht="24.75" customHeight="1" x14ac:dyDescent="0.2">
      <c r="A86" s="44" t="s">
        <v>86</v>
      </c>
      <c r="B86" s="35" t="s">
        <v>15</v>
      </c>
      <c r="C86" s="35" t="s">
        <v>12</v>
      </c>
      <c r="D86" s="35" t="s">
        <v>85</v>
      </c>
      <c r="E86" s="26"/>
      <c r="F86" s="79">
        <f>F87</f>
        <v>0</v>
      </c>
      <c r="G86" s="60"/>
    </row>
    <row r="87" spans="1:7" s="2" customFormat="1" ht="18.75" customHeight="1" x14ac:dyDescent="0.2">
      <c r="A87" s="31" t="s">
        <v>31</v>
      </c>
      <c r="B87" s="35" t="s">
        <v>15</v>
      </c>
      <c r="C87" s="35" t="s">
        <v>12</v>
      </c>
      <c r="D87" s="22" t="s">
        <v>85</v>
      </c>
      <c r="E87" s="26" t="s">
        <v>30</v>
      </c>
      <c r="F87" s="71">
        <v>0</v>
      </c>
      <c r="G87" s="60"/>
    </row>
    <row r="88" spans="1:7" s="2" customFormat="1" ht="15" x14ac:dyDescent="0.2">
      <c r="A88" s="23" t="s">
        <v>60</v>
      </c>
      <c r="B88" s="22" t="s">
        <v>15</v>
      </c>
      <c r="C88" s="22" t="s">
        <v>12</v>
      </c>
      <c r="D88" s="22" t="s">
        <v>92</v>
      </c>
      <c r="E88" s="26"/>
      <c r="F88" s="74">
        <f>F89+F92</f>
        <v>1698545</v>
      </c>
      <c r="G88" s="60"/>
    </row>
    <row r="89" spans="1:7" s="2" customFormat="1" ht="22.5" x14ac:dyDescent="0.2">
      <c r="A89" s="31" t="s">
        <v>53</v>
      </c>
      <c r="B89" s="22" t="s">
        <v>15</v>
      </c>
      <c r="C89" s="22" t="s">
        <v>12</v>
      </c>
      <c r="D89" s="22" t="s">
        <v>107</v>
      </c>
      <c r="E89" s="22"/>
      <c r="F89" s="71">
        <f>F90+F91</f>
        <v>1451786</v>
      </c>
      <c r="G89" s="60"/>
    </row>
    <row r="90" spans="1:7" s="2" customFormat="1" ht="22.5" x14ac:dyDescent="0.2">
      <c r="A90" s="31" t="s">
        <v>38</v>
      </c>
      <c r="B90" s="22" t="s">
        <v>15</v>
      </c>
      <c r="C90" s="22" t="s">
        <v>12</v>
      </c>
      <c r="D90" s="22" t="s">
        <v>107</v>
      </c>
      <c r="E90" s="22" t="s">
        <v>37</v>
      </c>
      <c r="F90" s="71">
        <v>0</v>
      </c>
      <c r="G90" s="60"/>
    </row>
    <row r="91" spans="1:7" s="2" customFormat="1" ht="22.5" x14ac:dyDescent="0.2">
      <c r="A91" s="31" t="s">
        <v>31</v>
      </c>
      <c r="B91" s="22" t="s">
        <v>15</v>
      </c>
      <c r="C91" s="22" t="s">
        <v>12</v>
      </c>
      <c r="D91" s="22" t="s">
        <v>107</v>
      </c>
      <c r="E91" s="22" t="s">
        <v>30</v>
      </c>
      <c r="F91" s="71">
        <v>1451786</v>
      </c>
      <c r="G91" s="60"/>
    </row>
    <row r="92" spans="1:7" s="2" customFormat="1" ht="22.5" x14ac:dyDescent="0.2">
      <c r="A92" s="31" t="s">
        <v>54</v>
      </c>
      <c r="B92" s="22" t="s">
        <v>15</v>
      </c>
      <c r="C92" s="22" t="s">
        <v>12</v>
      </c>
      <c r="D92" s="22" t="s">
        <v>108</v>
      </c>
      <c r="E92" s="22"/>
      <c r="F92" s="71">
        <f>F93+F94</f>
        <v>246759</v>
      </c>
      <c r="G92" s="60"/>
    </row>
    <row r="93" spans="1:7" s="2" customFormat="1" ht="22.5" x14ac:dyDescent="0.2">
      <c r="A93" s="31" t="s">
        <v>38</v>
      </c>
      <c r="B93" s="22" t="s">
        <v>15</v>
      </c>
      <c r="C93" s="22" t="s">
        <v>12</v>
      </c>
      <c r="D93" s="22" t="s">
        <v>108</v>
      </c>
      <c r="E93" s="22" t="s">
        <v>37</v>
      </c>
      <c r="F93" s="71">
        <v>0</v>
      </c>
      <c r="G93" s="60"/>
    </row>
    <row r="94" spans="1:7" s="2" customFormat="1" ht="16.5" customHeight="1" x14ac:dyDescent="0.2">
      <c r="A94" s="31" t="s">
        <v>31</v>
      </c>
      <c r="B94" s="22" t="s">
        <v>15</v>
      </c>
      <c r="C94" s="22" t="s">
        <v>12</v>
      </c>
      <c r="D94" s="22" t="s">
        <v>108</v>
      </c>
      <c r="E94" s="22" t="s">
        <v>30</v>
      </c>
      <c r="F94" s="71">
        <v>246759</v>
      </c>
      <c r="G94" s="60"/>
    </row>
    <row r="95" spans="1:7" s="2" customFormat="1" ht="16.5" customHeight="1" x14ac:dyDescent="0.2">
      <c r="A95" s="42" t="s">
        <v>61</v>
      </c>
      <c r="B95" s="22" t="s">
        <v>15</v>
      </c>
      <c r="C95" s="22" t="s">
        <v>12</v>
      </c>
      <c r="D95" s="22" t="s">
        <v>92</v>
      </c>
      <c r="E95" s="28"/>
      <c r="F95" s="80">
        <f>F96+F99+F101+F105+F103</f>
        <v>21279597</v>
      </c>
      <c r="G95" s="60"/>
    </row>
    <row r="96" spans="1:7" s="2" customFormat="1" ht="15" x14ac:dyDescent="0.2">
      <c r="A96" s="45" t="s">
        <v>41</v>
      </c>
      <c r="B96" s="22" t="s">
        <v>15</v>
      </c>
      <c r="C96" s="22" t="s">
        <v>12</v>
      </c>
      <c r="D96" s="22" t="s">
        <v>109</v>
      </c>
      <c r="E96" s="21"/>
      <c r="F96" s="71">
        <f>F97+F98</f>
        <v>12519000</v>
      </c>
      <c r="G96" s="60"/>
    </row>
    <row r="97" spans="1:7" s="2" customFormat="1" ht="15" customHeight="1" x14ac:dyDescent="0.2">
      <c r="A97" s="31" t="s">
        <v>117</v>
      </c>
      <c r="B97" s="22" t="s">
        <v>15</v>
      </c>
      <c r="C97" s="22" t="s">
        <v>12</v>
      </c>
      <c r="D97" s="22" t="s">
        <v>109</v>
      </c>
      <c r="E97" s="21" t="s">
        <v>116</v>
      </c>
      <c r="F97" s="71">
        <v>4419000</v>
      </c>
      <c r="G97" s="60"/>
    </row>
    <row r="98" spans="1:7" s="2" customFormat="1" ht="20.25" customHeight="1" x14ac:dyDescent="0.2">
      <c r="A98" s="31" t="s">
        <v>31</v>
      </c>
      <c r="B98" s="22" t="s">
        <v>15</v>
      </c>
      <c r="C98" s="22" t="s">
        <v>12</v>
      </c>
      <c r="D98" s="22" t="s">
        <v>109</v>
      </c>
      <c r="E98" s="22" t="s">
        <v>30</v>
      </c>
      <c r="F98" s="71">
        <v>8100000</v>
      </c>
      <c r="G98" s="60"/>
    </row>
    <row r="99" spans="1:7" s="2" customFormat="1" ht="22.5" customHeight="1" x14ac:dyDescent="0.2">
      <c r="A99" s="46" t="s">
        <v>57</v>
      </c>
      <c r="B99" s="22" t="s">
        <v>15</v>
      </c>
      <c r="C99" s="22" t="s">
        <v>12</v>
      </c>
      <c r="D99" s="22" t="s">
        <v>110</v>
      </c>
      <c r="E99" s="21"/>
      <c r="F99" s="71">
        <f>F100</f>
        <v>780000</v>
      </c>
      <c r="G99" s="60"/>
    </row>
    <row r="100" spans="1:7" s="2" customFormat="1" ht="18" customHeight="1" x14ac:dyDescent="0.2">
      <c r="A100" s="31" t="s">
        <v>31</v>
      </c>
      <c r="B100" s="22" t="s">
        <v>15</v>
      </c>
      <c r="C100" s="22" t="s">
        <v>12</v>
      </c>
      <c r="D100" s="22" t="s">
        <v>110</v>
      </c>
      <c r="E100" s="21" t="s">
        <v>30</v>
      </c>
      <c r="F100" s="71">
        <v>780000</v>
      </c>
      <c r="G100" s="60"/>
    </row>
    <row r="101" spans="1:7" s="2" customFormat="1" ht="24.75" customHeight="1" x14ac:dyDescent="0.2">
      <c r="A101" s="31" t="s">
        <v>72</v>
      </c>
      <c r="B101" s="22" t="s">
        <v>15</v>
      </c>
      <c r="C101" s="22" t="s">
        <v>12</v>
      </c>
      <c r="D101" s="22" t="s">
        <v>111</v>
      </c>
      <c r="E101" s="21"/>
      <c r="F101" s="71">
        <f>F102</f>
        <v>20000</v>
      </c>
      <c r="G101" s="60"/>
    </row>
    <row r="102" spans="1:7" s="2" customFormat="1" ht="15.75" customHeight="1" x14ac:dyDescent="0.2">
      <c r="A102" s="31" t="s">
        <v>31</v>
      </c>
      <c r="B102" s="22" t="s">
        <v>15</v>
      </c>
      <c r="C102" s="22" t="s">
        <v>12</v>
      </c>
      <c r="D102" s="22" t="s">
        <v>111</v>
      </c>
      <c r="E102" s="21" t="s">
        <v>30</v>
      </c>
      <c r="F102" s="71">
        <v>20000</v>
      </c>
      <c r="G102" s="60"/>
    </row>
    <row r="103" spans="1:7" s="2" customFormat="1" ht="15.75" customHeight="1" x14ac:dyDescent="0.2">
      <c r="A103" s="31" t="s">
        <v>73</v>
      </c>
      <c r="B103" s="22" t="s">
        <v>15</v>
      </c>
      <c r="C103" s="22" t="s">
        <v>12</v>
      </c>
      <c r="D103" s="22" t="s">
        <v>112</v>
      </c>
      <c r="E103" s="21"/>
      <c r="F103" s="71">
        <f>F104</f>
        <v>153600</v>
      </c>
      <c r="G103" s="60"/>
    </row>
    <row r="104" spans="1:7" s="2" customFormat="1" ht="15.75" customHeight="1" x14ac:dyDescent="0.2">
      <c r="A104" s="31" t="s">
        <v>76</v>
      </c>
      <c r="B104" s="22" t="s">
        <v>15</v>
      </c>
      <c r="C104" s="22" t="s">
        <v>12</v>
      </c>
      <c r="D104" s="22" t="s">
        <v>112</v>
      </c>
      <c r="E104" s="21" t="s">
        <v>44</v>
      </c>
      <c r="F104" s="71">
        <v>153600</v>
      </c>
      <c r="G104" s="60"/>
    </row>
    <row r="105" spans="1:7" s="2" customFormat="1" ht="22.5" customHeight="1" x14ac:dyDescent="0.2">
      <c r="A105" s="31" t="s">
        <v>73</v>
      </c>
      <c r="B105" s="22" t="s">
        <v>15</v>
      </c>
      <c r="C105" s="22" t="s">
        <v>12</v>
      </c>
      <c r="D105" s="22" t="s">
        <v>112</v>
      </c>
      <c r="E105" s="21"/>
      <c r="F105" s="71">
        <f>F106</f>
        <v>7806997</v>
      </c>
      <c r="G105" s="60"/>
    </row>
    <row r="106" spans="1:7" s="2" customFormat="1" ht="22.5" customHeight="1" x14ac:dyDescent="0.2">
      <c r="A106" s="31" t="s">
        <v>31</v>
      </c>
      <c r="B106" s="22" t="s">
        <v>15</v>
      </c>
      <c r="C106" s="22" t="s">
        <v>12</v>
      </c>
      <c r="D106" s="22" t="s">
        <v>112</v>
      </c>
      <c r="E106" s="21" t="s">
        <v>30</v>
      </c>
      <c r="F106" s="71">
        <v>7806997</v>
      </c>
      <c r="G106" s="60"/>
    </row>
    <row r="107" spans="1:7" s="2" customFormat="1" ht="22.5" customHeight="1" x14ac:dyDescent="0.2">
      <c r="A107" s="31" t="s">
        <v>124</v>
      </c>
      <c r="B107" s="22" t="s">
        <v>15</v>
      </c>
      <c r="C107" s="22" t="s">
        <v>12</v>
      </c>
      <c r="D107" s="22" t="s">
        <v>129</v>
      </c>
      <c r="E107" s="22"/>
      <c r="F107" s="71">
        <f>F108</f>
        <v>0</v>
      </c>
      <c r="G107" s="60"/>
    </row>
    <row r="108" spans="1:7" s="2" customFormat="1" ht="22.5" customHeight="1" x14ac:dyDescent="0.2">
      <c r="A108" s="31" t="s">
        <v>31</v>
      </c>
      <c r="B108" s="22" t="s">
        <v>15</v>
      </c>
      <c r="C108" s="22" t="s">
        <v>12</v>
      </c>
      <c r="D108" s="22" t="s">
        <v>129</v>
      </c>
      <c r="E108" s="22" t="s">
        <v>30</v>
      </c>
      <c r="F108" s="71">
        <v>0</v>
      </c>
      <c r="G108" s="60"/>
    </row>
    <row r="109" spans="1:7" s="2" customFormat="1" ht="37.5" customHeight="1" x14ac:dyDescent="0.2">
      <c r="A109" s="31" t="s">
        <v>125</v>
      </c>
      <c r="B109" s="22" t="s">
        <v>15</v>
      </c>
      <c r="C109" s="22" t="s">
        <v>12</v>
      </c>
      <c r="D109" s="95" t="s">
        <v>130</v>
      </c>
      <c r="E109" s="95"/>
      <c r="F109" s="71">
        <f>F110</f>
        <v>0</v>
      </c>
      <c r="G109" s="60"/>
    </row>
    <row r="110" spans="1:7" s="2" customFormat="1" ht="22.5" customHeight="1" x14ac:dyDescent="0.2">
      <c r="A110" s="31" t="s">
        <v>31</v>
      </c>
      <c r="B110" s="22" t="s">
        <v>15</v>
      </c>
      <c r="C110" s="22" t="s">
        <v>12</v>
      </c>
      <c r="D110" s="22" t="s">
        <v>131</v>
      </c>
      <c r="E110" s="22" t="s">
        <v>30</v>
      </c>
      <c r="F110" s="71">
        <v>0</v>
      </c>
      <c r="G110" s="60"/>
    </row>
    <row r="111" spans="1:7" s="2" customFormat="1" ht="22.5" customHeight="1" x14ac:dyDescent="0.2">
      <c r="A111" s="23" t="s">
        <v>43</v>
      </c>
      <c r="B111" s="37" t="s">
        <v>15</v>
      </c>
      <c r="C111" s="37" t="s">
        <v>15</v>
      </c>
      <c r="D111" s="22"/>
      <c r="E111" s="21"/>
      <c r="F111" s="81">
        <f>F112</f>
        <v>16000</v>
      </c>
      <c r="G111" s="60"/>
    </row>
    <row r="112" spans="1:7" s="2" customFormat="1" ht="22.5" customHeight="1" x14ac:dyDescent="0.2">
      <c r="A112" s="31" t="s">
        <v>43</v>
      </c>
      <c r="B112" s="22" t="s">
        <v>15</v>
      </c>
      <c r="C112" s="22" t="s">
        <v>15</v>
      </c>
      <c r="D112" s="22" t="s">
        <v>92</v>
      </c>
      <c r="E112" s="21"/>
      <c r="F112" s="71">
        <f>F113</f>
        <v>16000</v>
      </c>
      <c r="G112" s="60"/>
    </row>
    <row r="113" spans="1:8" s="2" customFormat="1" ht="22.5" customHeight="1" x14ac:dyDescent="0.2">
      <c r="A113" s="31" t="s">
        <v>119</v>
      </c>
      <c r="B113" s="22" t="s">
        <v>15</v>
      </c>
      <c r="C113" s="22" t="s">
        <v>15</v>
      </c>
      <c r="D113" s="22" t="s">
        <v>118</v>
      </c>
      <c r="E113" s="21"/>
      <c r="F113" s="71">
        <f>F114</f>
        <v>16000</v>
      </c>
      <c r="G113" s="60"/>
    </row>
    <row r="114" spans="1:8" s="2" customFormat="1" ht="18" customHeight="1" x14ac:dyDescent="0.2">
      <c r="A114" s="31" t="s">
        <v>31</v>
      </c>
      <c r="B114" s="22" t="s">
        <v>15</v>
      </c>
      <c r="C114" s="22" t="s">
        <v>15</v>
      </c>
      <c r="D114" s="22" t="s">
        <v>118</v>
      </c>
      <c r="E114" s="21" t="s">
        <v>30</v>
      </c>
      <c r="F114" s="71">
        <v>16000</v>
      </c>
      <c r="G114" s="60"/>
    </row>
    <row r="115" spans="1:8" s="2" customFormat="1" ht="15.75" customHeight="1" x14ac:dyDescent="0.2">
      <c r="A115" s="58" t="s">
        <v>87</v>
      </c>
      <c r="B115" s="37" t="s">
        <v>20</v>
      </c>
      <c r="C115" s="37" t="s">
        <v>8</v>
      </c>
      <c r="D115" s="22"/>
      <c r="E115" s="18"/>
      <c r="F115" s="75">
        <f>F116</f>
        <v>226512</v>
      </c>
      <c r="G115" s="60"/>
      <c r="H115" s="11"/>
    </row>
    <row r="116" spans="1:8" s="2" customFormat="1" ht="13.5" customHeight="1" x14ac:dyDescent="0.2">
      <c r="A116" s="53" t="s">
        <v>87</v>
      </c>
      <c r="B116" s="22" t="s">
        <v>20</v>
      </c>
      <c r="C116" s="22" t="s">
        <v>12</v>
      </c>
      <c r="D116" s="22"/>
      <c r="E116" s="19"/>
      <c r="F116" s="74">
        <f>F117</f>
        <v>226512</v>
      </c>
      <c r="G116" s="60"/>
    </row>
    <row r="117" spans="1:8" s="2" customFormat="1" ht="35.25" customHeight="1" x14ac:dyDescent="0.2">
      <c r="A117" s="53" t="s">
        <v>90</v>
      </c>
      <c r="B117" s="22" t="s">
        <v>20</v>
      </c>
      <c r="C117" s="22" t="s">
        <v>12</v>
      </c>
      <c r="D117" s="22" t="s">
        <v>92</v>
      </c>
      <c r="E117" s="20"/>
      <c r="F117" s="71">
        <f>F118</f>
        <v>226512</v>
      </c>
      <c r="G117" s="60"/>
    </row>
    <row r="118" spans="1:8" s="2" customFormat="1" ht="39" customHeight="1" x14ac:dyDescent="0.2">
      <c r="A118" s="53" t="s">
        <v>89</v>
      </c>
      <c r="B118" s="22" t="s">
        <v>20</v>
      </c>
      <c r="C118" s="22" t="s">
        <v>12</v>
      </c>
      <c r="D118" s="22" t="s">
        <v>113</v>
      </c>
      <c r="E118" s="20"/>
      <c r="F118" s="71">
        <f>F119</f>
        <v>226512</v>
      </c>
      <c r="G118" s="60"/>
    </row>
    <row r="119" spans="1:8" s="2" customFormat="1" ht="15" x14ac:dyDescent="0.2">
      <c r="A119" s="31" t="s">
        <v>88</v>
      </c>
      <c r="B119" s="22" t="s">
        <v>20</v>
      </c>
      <c r="C119" s="22" t="s">
        <v>12</v>
      </c>
      <c r="D119" s="22" t="s">
        <v>113</v>
      </c>
      <c r="E119" s="20" t="s">
        <v>120</v>
      </c>
      <c r="F119" s="71">
        <v>226512</v>
      </c>
      <c r="G119" s="60"/>
    </row>
    <row r="120" spans="1:8" s="2" customFormat="1" ht="14.25" x14ac:dyDescent="0.2">
      <c r="A120" s="40" t="s">
        <v>19</v>
      </c>
      <c r="B120" s="37" t="s">
        <v>21</v>
      </c>
      <c r="C120" s="37" t="s">
        <v>8</v>
      </c>
      <c r="D120" s="22"/>
      <c r="E120" s="18"/>
      <c r="F120" s="75">
        <f t="shared" ref="F120:F123" si="0">F121</f>
        <v>645400</v>
      </c>
      <c r="G120" s="60"/>
      <c r="H120" s="11"/>
    </row>
    <row r="121" spans="1:8" s="2" customFormat="1" ht="15" x14ac:dyDescent="0.2">
      <c r="A121" s="38" t="s">
        <v>24</v>
      </c>
      <c r="B121" s="35" t="s">
        <v>21</v>
      </c>
      <c r="C121" s="35" t="s">
        <v>10</v>
      </c>
      <c r="D121" s="22"/>
      <c r="E121" s="19"/>
      <c r="F121" s="74">
        <f t="shared" si="0"/>
        <v>645400</v>
      </c>
      <c r="G121" s="60"/>
    </row>
    <row r="122" spans="1:8" s="2" customFormat="1" ht="12.75" customHeight="1" x14ac:dyDescent="0.2">
      <c r="A122" s="41" t="s">
        <v>61</v>
      </c>
      <c r="B122" s="22" t="s">
        <v>21</v>
      </c>
      <c r="C122" s="22" t="s">
        <v>10</v>
      </c>
      <c r="D122" s="22" t="s">
        <v>92</v>
      </c>
      <c r="E122" s="20"/>
      <c r="F122" s="76">
        <f t="shared" si="0"/>
        <v>645400</v>
      </c>
      <c r="G122" s="60"/>
    </row>
    <row r="123" spans="1:8" s="2" customFormat="1" ht="15" x14ac:dyDescent="0.2">
      <c r="A123" s="39" t="s">
        <v>70</v>
      </c>
      <c r="B123" s="22" t="s">
        <v>21</v>
      </c>
      <c r="C123" s="22" t="s">
        <v>10</v>
      </c>
      <c r="D123" s="22" t="s">
        <v>114</v>
      </c>
      <c r="E123" s="20"/>
      <c r="F123" s="76">
        <f t="shared" si="0"/>
        <v>645400</v>
      </c>
      <c r="G123" s="60"/>
    </row>
    <row r="124" spans="1:8" s="2" customFormat="1" ht="28.5" customHeight="1" x14ac:dyDescent="0.2">
      <c r="A124" s="31" t="s">
        <v>75</v>
      </c>
      <c r="B124" s="22" t="s">
        <v>21</v>
      </c>
      <c r="C124" s="22" t="s">
        <v>10</v>
      </c>
      <c r="D124" s="22" t="s">
        <v>114</v>
      </c>
      <c r="E124" s="20" t="s">
        <v>30</v>
      </c>
      <c r="F124" s="76">
        <v>645400</v>
      </c>
      <c r="G124" s="61"/>
    </row>
    <row r="125" spans="1:8" s="5" customFormat="1" ht="14.25" x14ac:dyDescent="0.2">
      <c r="A125" s="47" t="s">
        <v>2</v>
      </c>
      <c r="B125" s="22"/>
      <c r="C125" s="22"/>
      <c r="D125" s="22"/>
      <c r="E125" s="20"/>
      <c r="F125" s="77">
        <f>F7+F12+F16+F28+F30+F41+F47+F63+F115+F120</f>
        <v>58622445</v>
      </c>
      <c r="G125" s="62"/>
      <c r="H125" s="70"/>
    </row>
    <row r="126" spans="1:8" ht="14.25" x14ac:dyDescent="0.2">
      <c r="F126" s="83"/>
      <c r="G126" s="62"/>
      <c r="H126" s="10"/>
    </row>
    <row r="127" spans="1:8" s="3" customFormat="1" ht="14.25" x14ac:dyDescent="0.2">
      <c r="D127" s="4"/>
      <c r="F127" s="84"/>
      <c r="G127" s="63"/>
      <c r="H127" s="9"/>
    </row>
    <row r="128" spans="1:8" s="3" customFormat="1" ht="14.25" x14ac:dyDescent="0.2">
      <c r="F128" s="85"/>
      <c r="G128" s="63"/>
    </row>
    <row r="129" spans="2:7" s="3" customFormat="1" ht="15" x14ac:dyDescent="0.2">
      <c r="F129" s="86"/>
      <c r="G129" s="63"/>
    </row>
    <row r="130" spans="2:7" s="3" customFormat="1" ht="15" x14ac:dyDescent="0.2">
      <c r="F130" s="86"/>
      <c r="G130" s="63"/>
    </row>
    <row r="131" spans="2:7" s="3" customFormat="1" ht="14.25" x14ac:dyDescent="0.2">
      <c r="F131" s="87"/>
      <c r="G131" s="63"/>
    </row>
    <row r="132" spans="2:7" s="3" customFormat="1" ht="14.25" x14ac:dyDescent="0.2">
      <c r="F132" s="85"/>
      <c r="G132" s="63"/>
    </row>
    <row r="133" spans="2:7" s="3" customFormat="1" ht="14.25" x14ac:dyDescent="0.2">
      <c r="F133" s="85"/>
      <c r="G133" s="63"/>
    </row>
    <row r="134" spans="2:7" s="3" customFormat="1" ht="14.25" x14ac:dyDescent="0.2">
      <c r="B134" s="6"/>
      <c r="F134" s="6"/>
      <c r="G134" s="63"/>
    </row>
    <row r="135" spans="2:7" s="3" customFormat="1" ht="14.25" x14ac:dyDescent="0.2">
      <c r="F135" s="6"/>
      <c r="G135" s="63"/>
    </row>
    <row r="136" spans="2:7" s="3" customFormat="1" ht="14.25" x14ac:dyDescent="0.2">
      <c r="F136" s="6"/>
      <c r="G136" s="63"/>
    </row>
    <row r="137" spans="2:7" s="3" customFormat="1" ht="14.25" x14ac:dyDescent="0.2">
      <c r="F137" s="6"/>
      <c r="G137" s="63"/>
    </row>
    <row r="138" spans="2:7" s="3" customFormat="1" ht="14.25" x14ac:dyDescent="0.2">
      <c r="F138" s="6"/>
      <c r="G138" s="63"/>
    </row>
    <row r="139" spans="2:7" s="3" customFormat="1" ht="14.25" x14ac:dyDescent="0.2">
      <c r="F139" s="6"/>
      <c r="G139" s="63"/>
    </row>
    <row r="140" spans="2:7" s="3" customFormat="1" ht="14.25" x14ac:dyDescent="0.2">
      <c r="F140" s="6"/>
      <c r="G140" s="63"/>
    </row>
    <row r="141" spans="2:7" s="3" customFormat="1" ht="14.25" x14ac:dyDescent="0.2">
      <c r="F141" s="6"/>
      <c r="G141" s="63"/>
    </row>
    <row r="142" spans="2:7" s="3" customFormat="1" ht="14.25" x14ac:dyDescent="0.2">
      <c r="F142" s="6"/>
      <c r="G142" s="63"/>
    </row>
    <row r="143" spans="2:7" s="3" customFormat="1" ht="14.25" x14ac:dyDescent="0.2">
      <c r="F143" s="6"/>
      <c r="G143" s="63"/>
    </row>
    <row r="144" spans="2:7" s="3" customFormat="1" ht="14.25" x14ac:dyDescent="0.2">
      <c r="F144" s="6"/>
      <c r="G144" s="63"/>
    </row>
    <row r="145" spans="6:7" s="3" customFormat="1" ht="14.25" x14ac:dyDescent="0.2">
      <c r="F145" s="6"/>
      <c r="G145" s="63"/>
    </row>
    <row r="146" spans="6:7" s="3" customFormat="1" ht="14.25" x14ac:dyDescent="0.2">
      <c r="F146" s="6"/>
      <c r="G146" s="63"/>
    </row>
    <row r="147" spans="6:7" s="3" customFormat="1" ht="14.25" x14ac:dyDescent="0.2">
      <c r="F147" s="6"/>
      <c r="G147" s="63"/>
    </row>
    <row r="148" spans="6:7" s="3" customFormat="1" ht="14.25" x14ac:dyDescent="0.2">
      <c r="F148" s="6"/>
      <c r="G148" s="63"/>
    </row>
    <row r="149" spans="6:7" s="3" customFormat="1" ht="14.25" x14ac:dyDescent="0.2">
      <c r="F149" s="6"/>
      <c r="G149" s="63"/>
    </row>
    <row r="150" spans="6:7" s="3" customFormat="1" ht="14.25" x14ac:dyDescent="0.2">
      <c r="F150" s="6"/>
      <c r="G150" s="63"/>
    </row>
    <row r="151" spans="6:7" s="3" customFormat="1" ht="14.25" x14ac:dyDescent="0.2">
      <c r="F151" s="6"/>
      <c r="G151" s="63"/>
    </row>
    <row r="152" spans="6:7" s="3" customFormat="1" ht="14.25" x14ac:dyDescent="0.2">
      <c r="F152" s="6"/>
      <c r="G152" s="63"/>
    </row>
    <row r="153" spans="6:7" s="3" customFormat="1" ht="14.25" x14ac:dyDescent="0.2">
      <c r="F153" s="6"/>
      <c r="G153" s="63"/>
    </row>
    <row r="154" spans="6:7" s="3" customFormat="1" ht="14.25" x14ac:dyDescent="0.2">
      <c r="F154" s="6"/>
      <c r="G154" s="63"/>
    </row>
    <row r="155" spans="6:7" s="3" customFormat="1" ht="14.25" x14ac:dyDescent="0.2">
      <c r="F155" s="6"/>
      <c r="G155" s="63"/>
    </row>
    <row r="156" spans="6:7" s="3" customFormat="1" ht="14.25" x14ac:dyDescent="0.2">
      <c r="F156" s="6"/>
      <c r="G156" s="63"/>
    </row>
    <row r="157" spans="6:7" s="3" customFormat="1" ht="14.25" x14ac:dyDescent="0.2">
      <c r="F157" s="6"/>
      <c r="G157" s="63"/>
    </row>
    <row r="158" spans="6:7" s="3" customFormat="1" ht="14.25" x14ac:dyDescent="0.2">
      <c r="F158" s="6"/>
      <c r="G158" s="63"/>
    </row>
    <row r="159" spans="6:7" s="3" customFormat="1" ht="14.25" x14ac:dyDescent="0.2">
      <c r="F159" s="6"/>
      <c r="G159" s="63"/>
    </row>
    <row r="160" spans="6:7" s="3" customFormat="1" ht="14.25" x14ac:dyDescent="0.2">
      <c r="F160" s="6"/>
      <c r="G160" s="63"/>
    </row>
    <row r="161" spans="6:7" s="3" customFormat="1" ht="14.25" x14ac:dyDescent="0.2">
      <c r="F161" s="6"/>
      <c r="G161" s="63"/>
    </row>
    <row r="162" spans="6:7" s="3" customFormat="1" ht="14.25" x14ac:dyDescent="0.2">
      <c r="F162" s="6"/>
      <c r="G162" s="63"/>
    </row>
    <row r="163" spans="6:7" s="3" customFormat="1" ht="14.25" x14ac:dyDescent="0.2">
      <c r="F163" s="6"/>
      <c r="G163" s="63"/>
    </row>
    <row r="164" spans="6:7" s="3" customFormat="1" ht="14.25" x14ac:dyDescent="0.2">
      <c r="F164" s="6"/>
      <c r="G164" s="63"/>
    </row>
    <row r="165" spans="6:7" s="3" customFormat="1" ht="14.25" x14ac:dyDescent="0.2">
      <c r="F165" s="6"/>
      <c r="G165" s="63"/>
    </row>
    <row r="166" spans="6:7" s="3" customFormat="1" ht="14.25" x14ac:dyDescent="0.2">
      <c r="F166" s="6"/>
      <c r="G166" s="63"/>
    </row>
    <row r="167" spans="6:7" s="3" customFormat="1" ht="14.25" x14ac:dyDescent="0.2">
      <c r="F167" s="6"/>
      <c r="G167" s="63"/>
    </row>
    <row r="168" spans="6:7" s="3" customFormat="1" ht="14.25" x14ac:dyDescent="0.2">
      <c r="F168" s="6"/>
      <c r="G168" s="63"/>
    </row>
    <row r="169" spans="6:7" s="3" customFormat="1" ht="14.25" x14ac:dyDescent="0.2">
      <c r="F169" s="6"/>
      <c r="G169" s="63"/>
    </row>
    <row r="170" spans="6:7" s="3" customFormat="1" ht="14.25" x14ac:dyDescent="0.2">
      <c r="F170" s="6"/>
      <c r="G170" s="63"/>
    </row>
    <row r="171" spans="6:7" s="3" customFormat="1" ht="14.25" x14ac:dyDescent="0.2">
      <c r="F171" s="6"/>
      <c r="G171" s="63"/>
    </row>
    <row r="172" spans="6:7" s="3" customFormat="1" ht="14.25" x14ac:dyDescent="0.2">
      <c r="F172" s="6"/>
      <c r="G172" s="63"/>
    </row>
    <row r="173" spans="6:7" s="3" customFormat="1" ht="14.25" x14ac:dyDescent="0.2">
      <c r="F173" s="6"/>
      <c r="G173" s="63"/>
    </row>
    <row r="174" spans="6:7" s="3" customFormat="1" ht="14.25" x14ac:dyDescent="0.2">
      <c r="F174" s="6"/>
      <c r="G174" s="63"/>
    </row>
    <row r="175" spans="6:7" s="3" customFormat="1" ht="14.25" x14ac:dyDescent="0.2">
      <c r="F175" s="6"/>
      <c r="G175" s="63"/>
    </row>
    <row r="176" spans="6:7" s="3" customFormat="1" ht="14.25" x14ac:dyDescent="0.2">
      <c r="F176" s="6"/>
      <c r="G176" s="63"/>
    </row>
    <row r="177" spans="6:7" s="3" customFormat="1" ht="14.25" x14ac:dyDescent="0.2">
      <c r="F177" s="6"/>
      <c r="G177" s="63"/>
    </row>
    <row r="178" spans="6:7" s="3" customFormat="1" ht="14.25" x14ac:dyDescent="0.2">
      <c r="F178" s="6"/>
      <c r="G178" s="63"/>
    </row>
    <row r="179" spans="6:7" s="3" customFormat="1" ht="14.25" x14ac:dyDescent="0.2">
      <c r="F179" s="6"/>
      <c r="G179" s="63"/>
    </row>
    <row r="180" spans="6:7" s="3" customFormat="1" ht="14.25" x14ac:dyDescent="0.2">
      <c r="F180" s="6"/>
      <c r="G180" s="63"/>
    </row>
    <row r="181" spans="6:7" s="3" customFormat="1" ht="14.25" x14ac:dyDescent="0.2">
      <c r="F181" s="6"/>
      <c r="G181" s="63"/>
    </row>
    <row r="182" spans="6:7" s="3" customFormat="1" ht="14.25" x14ac:dyDescent="0.2">
      <c r="F182" s="6"/>
      <c r="G182" s="63"/>
    </row>
    <row r="183" spans="6:7" s="3" customFormat="1" ht="14.25" x14ac:dyDescent="0.2">
      <c r="F183" s="6"/>
      <c r="G183" s="63"/>
    </row>
    <row r="184" spans="6:7" s="3" customFormat="1" ht="14.25" x14ac:dyDescent="0.2">
      <c r="F184" s="6"/>
      <c r="G184" s="63"/>
    </row>
    <row r="185" spans="6:7" s="3" customFormat="1" ht="14.25" x14ac:dyDescent="0.2">
      <c r="F185" s="6"/>
      <c r="G185" s="63"/>
    </row>
    <row r="186" spans="6:7" s="3" customFormat="1" ht="14.25" x14ac:dyDescent="0.2">
      <c r="F186" s="6"/>
      <c r="G186" s="63"/>
    </row>
    <row r="187" spans="6:7" s="3" customFormat="1" ht="14.25" x14ac:dyDescent="0.2">
      <c r="F187" s="6"/>
      <c r="G187" s="63"/>
    </row>
    <row r="188" spans="6:7" s="3" customFormat="1" ht="14.25" x14ac:dyDescent="0.2">
      <c r="F188" s="6"/>
      <c r="G188" s="63"/>
    </row>
    <row r="189" spans="6:7" s="3" customFormat="1" ht="14.25" x14ac:dyDescent="0.2">
      <c r="F189" s="6"/>
      <c r="G189" s="63"/>
    </row>
    <row r="190" spans="6:7" s="3" customFormat="1" ht="14.25" x14ac:dyDescent="0.2">
      <c r="F190" s="6"/>
      <c r="G190" s="63"/>
    </row>
    <row r="191" spans="6:7" s="3" customFormat="1" ht="14.25" x14ac:dyDescent="0.2">
      <c r="F191" s="6"/>
      <c r="G191" s="63"/>
    </row>
    <row r="192" spans="6:7" s="3" customFormat="1" ht="14.25" x14ac:dyDescent="0.2">
      <c r="F192" s="6"/>
      <c r="G192" s="63"/>
    </row>
    <row r="193" spans="6:7" s="3" customFormat="1" ht="14.25" x14ac:dyDescent="0.2">
      <c r="F193" s="6"/>
      <c r="G193" s="63"/>
    </row>
    <row r="194" spans="6:7" s="3" customFormat="1" ht="14.25" x14ac:dyDescent="0.2">
      <c r="F194" s="6"/>
      <c r="G194" s="63"/>
    </row>
    <row r="195" spans="6:7" s="3" customFormat="1" ht="14.25" x14ac:dyDescent="0.2">
      <c r="F195" s="6"/>
      <c r="G195" s="63"/>
    </row>
    <row r="196" spans="6:7" s="3" customFormat="1" ht="14.25" x14ac:dyDescent="0.2">
      <c r="F196" s="6"/>
      <c r="G196" s="63"/>
    </row>
    <row r="197" spans="6:7" s="3" customFormat="1" ht="14.25" x14ac:dyDescent="0.2">
      <c r="F197" s="6"/>
      <c r="G197" s="63"/>
    </row>
    <row r="198" spans="6:7" s="3" customFormat="1" ht="14.25" x14ac:dyDescent="0.2">
      <c r="F198" s="6"/>
      <c r="G198" s="63"/>
    </row>
    <row r="199" spans="6:7" s="3" customFormat="1" ht="14.25" x14ac:dyDescent="0.2">
      <c r="F199" s="6"/>
      <c r="G199" s="63"/>
    </row>
    <row r="200" spans="6:7" s="3" customFormat="1" ht="14.25" x14ac:dyDescent="0.2">
      <c r="F200" s="6"/>
      <c r="G200" s="63"/>
    </row>
    <row r="201" spans="6:7" s="3" customFormat="1" ht="14.25" x14ac:dyDescent="0.2">
      <c r="F201" s="6"/>
      <c r="G201" s="63"/>
    </row>
    <row r="202" spans="6:7" s="3" customFormat="1" ht="14.25" x14ac:dyDescent="0.2">
      <c r="F202" s="6"/>
      <c r="G202" s="63"/>
    </row>
    <row r="203" spans="6:7" s="3" customFormat="1" ht="14.25" x14ac:dyDescent="0.2">
      <c r="F203" s="6"/>
      <c r="G203" s="63"/>
    </row>
    <row r="204" spans="6:7" s="3" customFormat="1" ht="14.25" x14ac:dyDescent="0.2">
      <c r="F204" s="6"/>
      <c r="G204" s="63"/>
    </row>
    <row r="205" spans="6:7" s="3" customFormat="1" ht="14.25" x14ac:dyDescent="0.2">
      <c r="F205" s="6"/>
      <c r="G205" s="63"/>
    </row>
    <row r="206" spans="6:7" s="3" customFormat="1" ht="14.25" x14ac:dyDescent="0.2">
      <c r="F206" s="6"/>
      <c r="G206" s="63"/>
    </row>
    <row r="207" spans="6:7" s="3" customFormat="1" ht="14.25" x14ac:dyDescent="0.2">
      <c r="F207" s="6"/>
      <c r="G207" s="63"/>
    </row>
    <row r="208" spans="6:7" s="3" customFormat="1" ht="14.25" x14ac:dyDescent="0.2">
      <c r="F208" s="6"/>
      <c r="G208" s="63"/>
    </row>
    <row r="209" spans="6:7" s="3" customFormat="1" ht="14.25" x14ac:dyDescent="0.2">
      <c r="F209" s="6"/>
      <c r="G209" s="63"/>
    </row>
    <row r="210" spans="6:7" s="3" customFormat="1" ht="14.25" x14ac:dyDescent="0.2">
      <c r="F210" s="6"/>
      <c r="G210" s="63"/>
    </row>
    <row r="211" spans="6:7" s="3" customFormat="1" ht="14.25" x14ac:dyDescent="0.2">
      <c r="F211" s="6"/>
      <c r="G211" s="63"/>
    </row>
    <row r="212" spans="6:7" s="3" customFormat="1" ht="14.25" x14ac:dyDescent="0.2">
      <c r="F212" s="6"/>
      <c r="G212" s="63"/>
    </row>
    <row r="213" spans="6:7" s="3" customFormat="1" ht="14.25" x14ac:dyDescent="0.2">
      <c r="F213" s="6"/>
      <c r="G213" s="63"/>
    </row>
    <row r="214" spans="6:7" s="3" customFormat="1" ht="14.25" x14ac:dyDescent="0.2">
      <c r="F214" s="6"/>
      <c r="G214" s="63"/>
    </row>
    <row r="215" spans="6:7" s="3" customFormat="1" ht="14.25" x14ac:dyDescent="0.2">
      <c r="F215" s="6"/>
      <c r="G215" s="63"/>
    </row>
    <row r="216" spans="6:7" s="3" customFormat="1" ht="14.25" x14ac:dyDescent="0.2">
      <c r="F216" s="6"/>
      <c r="G216" s="63"/>
    </row>
    <row r="217" spans="6:7" s="3" customFormat="1" ht="14.25" x14ac:dyDescent="0.2">
      <c r="F217" s="6"/>
      <c r="G217" s="63"/>
    </row>
    <row r="218" spans="6:7" s="3" customFormat="1" ht="14.25" x14ac:dyDescent="0.2">
      <c r="F218" s="6"/>
      <c r="G218" s="63"/>
    </row>
    <row r="219" spans="6:7" s="3" customFormat="1" ht="14.25" x14ac:dyDescent="0.2">
      <c r="F219" s="6"/>
      <c r="G219" s="63"/>
    </row>
    <row r="220" spans="6:7" s="3" customFormat="1" ht="14.25" x14ac:dyDescent="0.2">
      <c r="F220" s="6"/>
      <c r="G220" s="63"/>
    </row>
    <row r="221" spans="6:7" s="3" customFormat="1" ht="14.25" x14ac:dyDescent="0.2">
      <c r="F221" s="6"/>
      <c r="G221" s="63"/>
    </row>
    <row r="222" spans="6:7" s="3" customFormat="1" ht="14.25" x14ac:dyDescent="0.2">
      <c r="F222" s="6"/>
      <c r="G222" s="63"/>
    </row>
    <row r="223" spans="6:7" s="3" customFormat="1" ht="14.25" x14ac:dyDescent="0.2">
      <c r="F223" s="6"/>
      <c r="G223" s="63"/>
    </row>
    <row r="224" spans="6:7" s="3" customFormat="1" ht="14.25" x14ac:dyDescent="0.2">
      <c r="F224" s="6"/>
      <c r="G224" s="63"/>
    </row>
    <row r="225" spans="6:7" s="3" customFormat="1" ht="14.25" x14ac:dyDescent="0.2">
      <c r="F225" s="6"/>
      <c r="G225" s="63"/>
    </row>
    <row r="226" spans="6:7" s="3" customFormat="1" ht="14.25" x14ac:dyDescent="0.2">
      <c r="F226" s="6"/>
      <c r="G226" s="63"/>
    </row>
    <row r="227" spans="6:7" s="3" customFormat="1" ht="14.25" x14ac:dyDescent="0.2">
      <c r="F227" s="6"/>
      <c r="G227" s="63"/>
    </row>
    <row r="228" spans="6:7" s="3" customFormat="1" ht="14.25" x14ac:dyDescent="0.2">
      <c r="F228" s="6"/>
      <c r="G228" s="63"/>
    </row>
    <row r="229" spans="6:7" s="3" customFormat="1" ht="14.25" x14ac:dyDescent="0.2">
      <c r="F229" s="6"/>
      <c r="G229" s="63"/>
    </row>
    <row r="230" spans="6:7" s="3" customFormat="1" ht="14.25" x14ac:dyDescent="0.2">
      <c r="F230" s="6"/>
      <c r="G230" s="63"/>
    </row>
    <row r="231" spans="6:7" s="3" customFormat="1" ht="14.25" x14ac:dyDescent="0.2">
      <c r="F231" s="6"/>
      <c r="G231" s="63"/>
    </row>
    <row r="232" spans="6:7" s="3" customFormat="1" ht="14.25" x14ac:dyDescent="0.2">
      <c r="F232" s="6"/>
      <c r="G232" s="63"/>
    </row>
    <row r="233" spans="6:7" s="3" customFormat="1" ht="14.25" x14ac:dyDescent="0.2">
      <c r="F233" s="6"/>
      <c r="G233" s="63"/>
    </row>
    <row r="234" spans="6:7" s="3" customFormat="1" ht="14.25" x14ac:dyDescent="0.2">
      <c r="F234" s="6"/>
      <c r="G234" s="63"/>
    </row>
    <row r="235" spans="6:7" s="3" customFormat="1" ht="14.25" x14ac:dyDescent="0.2">
      <c r="F235" s="6"/>
      <c r="G235" s="63"/>
    </row>
    <row r="236" spans="6:7" s="3" customFormat="1" ht="14.25" x14ac:dyDescent="0.2">
      <c r="F236" s="6"/>
      <c r="G236" s="63"/>
    </row>
    <row r="237" spans="6:7" s="3" customFormat="1" ht="14.25" x14ac:dyDescent="0.2">
      <c r="F237" s="6"/>
      <c r="G237" s="63"/>
    </row>
    <row r="238" spans="6:7" s="3" customFormat="1" ht="14.25" x14ac:dyDescent="0.2">
      <c r="F238" s="6"/>
      <c r="G238" s="63"/>
    </row>
    <row r="239" spans="6:7" s="3" customFormat="1" ht="14.25" x14ac:dyDescent="0.2">
      <c r="F239" s="6"/>
      <c r="G239" s="63"/>
    </row>
    <row r="240" spans="6:7" s="3" customFormat="1" ht="14.25" x14ac:dyDescent="0.2">
      <c r="F240" s="6"/>
      <c r="G240" s="63"/>
    </row>
    <row r="241" spans="6:7" s="3" customFormat="1" ht="14.25" x14ac:dyDescent="0.2">
      <c r="F241" s="6"/>
      <c r="G241" s="63"/>
    </row>
    <row r="242" spans="6:7" s="3" customFormat="1" ht="14.25" x14ac:dyDescent="0.2">
      <c r="F242" s="6"/>
      <c r="G242" s="63"/>
    </row>
    <row r="243" spans="6:7" s="3" customFormat="1" ht="14.25" x14ac:dyDescent="0.2">
      <c r="F243" s="6"/>
      <c r="G243" s="63"/>
    </row>
    <row r="244" spans="6:7" s="3" customFormat="1" ht="14.25" x14ac:dyDescent="0.2">
      <c r="F244" s="6"/>
      <c r="G244" s="63"/>
    </row>
    <row r="245" spans="6:7" s="3" customFormat="1" ht="14.25" x14ac:dyDescent="0.2">
      <c r="F245" s="6"/>
      <c r="G245" s="63"/>
    </row>
    <row r="246" spans="6:7" s="3" customFormat="1" ht="14.25" x14ac:dyDescent="0.2">
      <c r="F246" s="6"/>
      <c r="G246" s="63"/>
    </row>
    <row r="247" spans="6:7" s="3" customFormat="1" ht="14.25" x14ac:dyDescent="0.2">
      <c r="F247" s="6"/>
      <c r="G247" s="63"/>
    </row>
    <row r="248" spans="6:7" s="3" customFormat="1" ht="14.25" x14ac:dyDescent="0.2">
      <c r="F248" s="6"/>
      <c r="G248" s="63"/>
    </row>
    <row r="249" spans="6:7" s="3" customFormat="1" ht="14.25" x14ac:dyDescent="0.2">
      <c r="F249" s="6"/>
      <c r="G249" s="63"/>
    </row>
    <row r="250" spans="6:7" s="3" customFormat="1" ht="14.25" x14ac:dyDescent="0.2">
      <c r="F250" s="6"/>
      <c r="G250" s="63"/>
    </row>
    <row r="251" spans="6:7" s="3" customFormat="1" ht="14.25" x14ac:dyDescent="0.2">
      <c r="F251" s="6"/>
      <c r="G251" s="63"/>
    </row>
    <row r="252" spans="6:7" s="3" customFormat="1" ht="14.25" x14ac:dyDescent="0.2">
      <c r="F252" s="6"/>
      <c r="G252" s="63"/>
    </row>
    <row r="253" spans="6:7" s="3" customFormat="1" ht="14.25" x14ac:dyDescent="0.2">
      <c r="F253" s="6"/>
      <c r="G253" s="63"/>
    </row>
    <row r="254" spans="6:7" s="3" customFormat="1" ht="14.25" x14ac:dyDescent="0.2">
      <c r="F254" s="6"/>
    </row>
    <row r="255" spans="6:7" s="3" customFormat="1" ht="14.25" x14ac:dyDescent="0.2">
      <c r="F255" s="6"/>
    </row>
    <row r="256" spans="6:7" s="3" customFormat="1" ht="14.25" x14ac:dyDescent="0.2">
      <c r="F256" s="6"/>
    </row>
    <row r="257" spans="6:6" s="3" customFormat="1" ht="14.25" x14ac:dyDescent="0.2">
      <c r="F257" s="6"/>
    </row>
    <row r="258" spans="6:6" s="3" customFormat="1" ht="14.25" x14ac:dyDescent="0.2">
      <c r="F258" s="6"/>
    </row>
    <row r="259" spans="6:6" s="3" customFormat="1" ht="14.25" x14ac:dyDescent="0.2">
      <c r="F259" s="6"/>
    </row>
    <row r="260" spans="6:6" s="3" customFormat="1" ht="14.25" x14ac:dyDescent="0.2">
      <c r="F260" s="6"/>
    </row>
    <row r="261" spans="6:6" s="3" customFormat="1" ht="14.25" x14ac:dyDescent="0.2">
      <c r="F261" s="6"/>
    </row>
    <row r="262" spans="6:6" s="3" customFormat="1" ht="14.25" x14ac:dyDescent="0.2">
      <c r="F262" s="6"/>
    </row>
    <row r="263" spans="6:6" s="3" customFormat="1" ht="14.25" x14ac:dyDescent="0.2">
      <c r="F263" s="6"/>
    </row>
    <row r="264" spans="6:6" s="3" customFormat="1" ht="14.25" x14ac:dyDescent="0.2">
      <c r="F264" s="6"/>
    </row>
    <row r="265" spans="6:6" s="3" customFormat="1" ht="14.25" x14ac:dyDescent="0.2">
      <c r="F265" s="6"/>
    </row>
    <row r="266" spans="6:6" s="3" customFormat="1" ht="14.25" x14ac:dyDescent="0.2">
      <c r="F266" s="6"/>
    </row>
    <row r="267" spans="6:6" s="3" customFormat="1" ht="14.25" x14ac:dyDescent="0.2">
      <c r="F267" s="6"/>
    </row>
    <row r="268" spans="6:6" s="3" customFormat="1" ht="14.25" x14ac:dyDescent="0.2">
      <c r="F268" s="6"/>
    </row>
    <row r="269" spans="6:6" s="3" customFormat="1" ht="14.25" x14ac:dyDescent="0.2">
      <c r="F269" s="6"/>
    </row>
    <row r="270" spans="6:6" s="3" customFormat="1" ht="14.25" x14ac:dyDescent="0.2">
      <c r="F270" s="6"/>
    </row>
    <row r="271" spans="6:6" s="3" customFormat="1" ht="14.25" x14ac:dyDescent="0.2">
      <c r="F271" s="6"/>
    </row>
    <row r="272" spans="6:6" s="3" customFormat="1" ht="14.25" x14ac:dyDescent="0.2">
      <c r="F272" s="6"/>
    </row>
    <row r="273" spans="6:6" s="3" customFormat="1" ht="14.25" x14ac:dyDescent="0.2">
      <c r="F273" s="6"/>
    </row>
    <row r="274" spans="6:6" s="3" customFormat="1" ht="14.25" x14ac:dyDescent="0.2">
      <c r="F274" s="6"/>
    </row>
    <row r="275" spans="6:6" s="3" customFormat="1" ht="14.25" x14ac:dyDescent="0.2">
      <c r="F275" s="6"/>
    </row>
    <row r="276" spans="6:6" s="3" customFormat="1" ht="14.25" x14ac:dyDescent="0.2">
      <c r="F276" s="6"/>
    </row>
    <row r="277" spans="6:6" s="3" customFormat="1" ht="14.25" x14ac:dyDescent="0.2">
      <c r="F277" s="6"/>
    </row>
    <row r="278" spans="6:6" s="3" customFormat="1" ht="14.25" x14ac:dyDescent="0.2">
      <c r="F278" s="6"/>
    </row>
    <row r="279" spans="6:6" s="3" customFormat="1" ht="14.25" x14ac:dyDescent="0.2">
      <c r="F279" s="6"/>
    </row>
    <row r="280" spans="6:6" s="3" customFormat="1" ht="14.25" x14ac:dyDescent="0.2">
      <c r="F280" s="6"/>
    </row>
    <row r="281" spans="6:6" s="3" customFormat="1" ht="14.25" x14ac:dyDescent="0.2">
      <c r="F281" s="6"/>
    </row>
    <row r="282" spans="6:6" s="3" customFormat="1" ht="14.25" x14ac:dyDescent="0.2">
      <c r="F282" s="6"/>
    </row>
    <row r="283" spans="6:6" s="3" customFormat="1" ht="14.25" x14ac:dyDescent="0.2">
      <c r="F283" s="6"/>
    </row>
    <row r="284" spans="6:6" s="3" customFormat="1" ht="14.25" x14ac:dyDescent="0.2">
      <c r="F284" s="6"/>
    </row>
    <row r="285" spans="6:6" s="3" customFormat="1" ht="14.25" x14ac:dyDescent="0.2">
      <c r="F285" s="6"/>
    </row>
    <row r="286" spans="6:6" s="3" customFormat="1" ht="14.25" x14ac:dyDescent="0.2">
      <c r="F286" s="6"/>
    </row>
    <row r="287" spans="6:6" s="3" customFormat="1" ht="14.25" x14ac:dyDescent="0.2">
      <c r="F287" s="6"/>
    </row>
    <row r="288" spans="6:6" s="3" customFormat="1" ht="14.25" x14ac:dyDescent="0.2">
      <c r="F288" s="6"/>
    </row>
    <row r="289" spans="6:6" s="3" customFormat="1" ht="14.25" x14ac:dyDescent="0.2">
      <c r="F289" s="6"/>
    </row>
    <row r="290" spans="6:6" s="3" customFormat="1" ht="14.25" x14ac:dyDescent="0.2">
      <c r="F290" s="6"/>
    </row>
    <row r="291" spans="6:6" s="3" customFormat="1" ht="14.25" x14ac:dyDescent="0.2">
      <c r="F291" s="6"/>
    </row>
    <row r="292" spans="6:6" s="3" customFormat="1" ht="14.25" x14ac:dyDescent="0.2">
      <c r="F292" s="6"/>
    </row>
    <row r="293" spans="6:6" s="3" customFormat="1" ht="14.25" x14ac:dyDescent="0.2">
      <c r="F293" s="6"/>
    </row>
    <row r="294" spans="6:6" s="3" customFormat="1" ht="14.25" x14ac:dyDescent="0.2">
      <c r="F294" s="6"/>
    </row>
    <row r="295" spans="6:6" s="3" customFormat="1" ht="14.25" x14ac:dyDescent="0.2">
      <c r="F295" s="6"/>
    </row>
    <row r="296" spans="6:6" s="3" customFormat="1" ht="14.25" x14ac:dyDescent="0.2">
      <c r="F296" s="6"/>
    </row>
    <row r="297" spans="6:6" s="3" customFormat="1" ht="14.25" x14ac:dyDescent="0.2">
      <c r="F297" s="6"/>
    </row>
    <row r="298" spans="6:6" s="3" customFormat="1" ht="14.25" x14ac:dyDescent="0.2">
      <c r="F298" s="6"/>
    </row>
    <row r="299" spans="6:6" s="3" customFormat="1" ht="14.25" x14ac:dyDescent="0.2">
      <c r="F299" s="6"/>
    </row>
    <row r="300" spans="6:6" s="3" customFormat="1" ht="14.25" x14ac:dyDescent="0.2">
      <c r="F300" s="6"/>
    </row>
    <row r="301" spans="6:6" s="3" customFormat="1" ht="14.25" x14ac:dyDescent="0.2">
      <c r="F301" s="6"/>
    </row>
    <row r="302" spans="6:6" s="3" customFormat="1" ht="14.25" x14ac:dyDescent="0.2">
      <c r="F302" s="6"/>
    </row>
    <row r="303" spans="6:6" s="3" customFormat="1" ht="14.25" x14ac:dyDescent="0.2">
      <c r="F303" s="6"/>
    </row>
    <row r="304" spans="6:6" s="3" customFormat="1" ht="14.25" x14ac:dyDescent="0.2">
      <c r="F304" s="6"/>
    </row>
    <row r="305" spans="6:6" s="3" customFormat="1" ht="14.25" x14ac:dyDescent="0.2">
      <c r="F305" s="6"/>
    </row>
    <row r="306" spans="6:6" s="3" customFormat="1" ht="14.25" x14ac:dyDescent="0.2">
      <c r="F306" s="6"/>
    </row>
    <row r="307" spans="6:6" s="3" customFormat="1" ht="14.25" x14ac:dyDescent="0.2">
      <c r="F307" s="6"/>
    </row>
    <row r="308" spans="6:6" s="3" customFormat="1" ht="14.25" x14ac:dyDescent="0.2">
      <c r="F308" s="6"/>
    </row>
    <row r="309" spans="6:6" s="3" customFormat="1" ht="14.25" x14ac:dyDescent="0.2">
      <c r="F309" s="6"/>
    </row>
    <row r="310" spans="6:6" s="3" customFormat="1" ht="14.25" x14ac:dyDescent="0.2">
      <c r="F310" s="6"/>
    </row>
    <row r="311" spans="6:6" s="3" customFormat="1" ht="14.25" x14ac:dyDescent="0.2">
      <c r="F311" s="6"/>
    </row>
    <row r="312" spans="6:6" s="3" customFormat="1" ht="14.25" x14ac:dyDescent="0.2">
      <c r="F312" s="6"/>
    </row>
    <row r="313" spans="6:6" s="3" customFormat="1" ht="14.25" x14ac:dyDescent="0.2">
      <c r="F313" s="6"/>
    </row>
    <row r="314" spans="6:6" s="3" customFormat="1" x14ac:dyDescent="0.2"/>
    <row r="315" spans="6:6" s="3" customFormat="1" x14ac:dyDescent="0.2"/>
    <row r="316" spans="6:6" s="3" customFormat="1" x14ac:dyDescent="0.2"/>
    <row r="317" spans="6:6" s="3" customFormat="1" x14ac:dyDescent="0.2"/>
    <row r="318" spans="6:6" s="3" customFormat="1" x14ac:dyDescent="0.2"/>
    <row r="319" spans="6:6" s="3" customFormat="1" x14ac:dyDescent="0.2"/>
    <row r="320" spans="6:6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941"/>
  <sheetViews>
    <sheetView topLeftCell="A98" workbookViewId="0">
      <selection activeCell="D48" sqref="D48"/>
    </sheetView>
  </sheetViews>
  <sheetFormatPr defaultRowHeight="12.75" x14ac:dyDescent="0.2"/>
  <cols>
    <col min="1" max="1" width="59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4.140625" customWidth="1"/>
    <col min="7" max="7" width="18.140625" customWidth="1"/>
    <col min="9" max="11" width="12.7109375" bestFit="1" customWidth="1"/>
  </cols>
  <sheetData>
    <row r="1" spans="1:14" ht="72" customHeight="1" x14ac:dyDescent="0.2">
      <c r="B1" s="48"/>
      <c r="C1" s="48"/>
      <c r="D1" s="48"/>
      <c r="E1" s="100" t="s">
        <v>145</v>
      </c>
      <c r="F1" s="100"/>
      <c r="G1" s="100"/>
      <c r="H1" s="48"/>
    </row>
    <row r="2" spans="1:14" ht="28.5" customHeight="1" x14ac:dyDescent="0.2">
      <c r="A2" s="101" t="s">
        <v>137</v>
      </c>
      <c r="B2" s="101"/>
      <c r="C2" s="101"/>
      <c r="D2" s="101"/>
      <c r="E2" s="101"/>
      <c r="F2" s="101"/>
      <c r="G2" s="101"/>
    </row>
    <row r="3" spans="1:14" ht="9" customHeight="1" x14ac:dyDescent="0.2">
      <c r="A3" s="102"/>
      <c r="B3" s="102"/>
      <c r="C3" s="102"/>
      <c r="D3" s="102"/>
      <c r="E3" s="51"/>
    </row>
    <row r="4" spans="1:14" ht="27.75" customHeight="1" x14ac:dyDescent="0.2">
      <c r="A4" s="105" t="s">
        <v>0</v>
      </c>
      <c r="B4" s="107" t="s">
        <v>1</v>
      </c>
      <c r="C4" s="108"/>
      <c r="D4" s="108"/>
      <c r="E4" s="109"/>
      <c r="F4" s="110" t="s">
        <v>122</v>
      </c>
      <c r="G4" s="110" t="s">
        <v>138</v>
      </c>
    </row>
    <row r="5" spans="1:14" ht="61.5" customHeight="1" x14ac:dyDescent="0.2">
      <c r="A5" s="106"/>
      <c r="B5" s="16" t="s">
        <v>4</v>
      </c>
      <c r="C5" s="17" t="s">
        <v>33</v>
      </c>
      <c r="D5" s="17" t="s">
        <v>5</v>
      </c>
      <c r="E5" s="18"/>
      <c r="F5" s="111"/>
      <c r="G5" s="111"/>
      <c r="L5" s="100"/>
      <c r="M5" s="100"/>
      <c r="N5" s="100"/>
    </row>
    <row r="6" spans="1:14" ht="14.25" x14ac:dyDescent="0.2">
      <c r="A6" s="29" t="s">
        <v>3</v>
      </c>
      <c r="B6" s="18" t="s">
        <v>7</v>
      </c>
      <c r="C6" s="18" t="s">
        <v>8</v>
      </c>
      <c r="D6" s="18"/>
      <c r="E6" s="18"/>
      <c r="F6" s="75">
        <f>F7+F12+F16+F30</f>
        <v>18576050</v>
      </c>
      <c r="G6" s="75">
        <f>G7+G12+G16+G30</f>
        <v>18576050</v>
      </c>
    </row>
    <row r="7" spans="1:14" ht="22.5" x14ac:dyDescent="0.2">
      <c r="A7" s="30" t="s">
        <v>9</v>
      </c>
      <c r="B7" s="49" t="s">
        <v>7</v>
      </c>
      <c r="C7" s="49" t="s">
        <v>10</v>
      </c>
      <c r="D7" s="19"/>
      <c r="E7" s="19"/>
      <c r="F7" s="72">
        <f>F8</f>
        <v>1763527</v>
      </c>
      <c r="G7" s="72">
        <f>G8</f>
        <v>1763527</v>
      </c>
      <c r="I7" s="7"/>
      <c r="J7" s="7"/>
    </row>
    <row r="8" spans="1:14" ht="15" x14ac:dyDescent="0.2">
      <c r="A8" s="25" t="s">
        <v>55</v>
      </c>
      <c r="B8" s="20" t="s">
        <v>7</v>
      </c>
      <c r="C8" s="20" t="s">
        <v>10</v>
      </c>
      <c r="D8" s="20" t="s">
        <v>92</v>
      </c>
      <c r="E8" s="20"/>
      <c r="F8" s="71">
        <f>F9</f>
        <v>1763527</v>
      </c>
      <c r="G8" s="71">
        <f>G9</f>
        <v>1763527</v>
      </c>
    </row>
    <row r="9" spans="1:14" ht="15" x14ac:dyDescent="0.2">
      <c r="A9" s="24" t="s">
        <v>11</v>
      </c>
      <c r="B9" s="20" t="s">
        <v>7</v>
      </c>
      <c r="C9" s="20" t="s">
        <v>10</v>
      </c>
      <c r="D9" s="20" t="s">
        <v>91</v>
      </c>
      <c r="E9" s="20"/>
      <c r="F9" s="71">
        <f>F10+F11</f>
        <v>1763527</v>
      </c>
      <c r="G9" s="71">
        <f>G10+G11</f>
        <v>1763527</v>
      </c>
    </row>
    <row r="10" spans="1:14" ht="15" x14ac:dyDescent="0.2">
      <c r="A10" s="24" t="s">
        <v>83</v>
      </c>
      <c r="B10" s="20" t="s">
        <v>7</v>
      </c>
      <c r="C10" s="20" t="s">
        <v>10</v>
      </c>
      <c r="D10" s="20" t="s">
        <v>91</v>
      </c>
      <c r="E10" s="20" t="s">
        <v>28</v>
      </c>
      <c r="F10" s="71">
        <v>1354475</v>
      </c>
      <c r="G10" s="71">
        <v>1354475</v>
      </c>
    </row>
    <row r="11" spans="1:14" ht="22.5" customHeight="1" x14ac:dyDescent="0.2">
      <c r="A11" s="24" t="s">
        <v>78</v>
      </c>
      <c r="B11" s="20" t="s">
        <v>7</v>
      </c>
      <c r="C11" s="20" t="s">
        <v>10</v>
      </c>
      <c r="D11" s="20" t="s">
        <v>91</v>
      </c>
      <c r="E11" s="20" t="s">
        <v>77</v>
      </c>
      <c r="F11" s="71">
        <v>409052</v>
      </c>
      <c r="G11" s="71">
        <v>409052</v>
      </c>
    </row>
    <row r="12" spans="1:14" ht="22.5" customHeight="1" x14ac:dyDescent="0.2">
      <c r="A12" s="30" t="s">
        <v>81</v>
      </c>
      <c r="B12" s="49" t="s">
        <v>7</v>
      </c>
      <c r="C12" s="49" t="s">
        <v>12</v>
      </c>
      <c r="D12" s="20"/>
      <c r="E12" s="20"/>
      <c r="F12" s="72">
        <f t="shared" ref="F12:G14" si="0">F13</f>
        <v>300000</v>
      </c>
      <c r="G12" s="72">
        <f t="shared" si="0"/>
        <v>300000</v>
      </c>
      <c r="I12" s="7"/>
      <c r="J12" s="7"/>
    </row>
    <row r="13" spans="1:14" ht="22.5" customHeight="1" x14ac:dyDescent="0.2">
      <c r="A13" s="24" t="s">
        <v>82</v>
      </c>
      <c r="B13" s="20" t="s">
        <v>7</v>
      </c>
      <c r="C13" s="20" t="s">
        <v>12</v>
      </c>
      <c r="D13" s="20" t="s">
        <v>92</v>
      </c>
      <c r="E13" s="20"/>
      <c r="F13" s="71">
        <f t="shared" si="0"/>
        <v>300000</v>
      </c>
      <c r="G13" s="71">
        <f t="shared" si="0"/>
        <v>300000</v>
      </c>
    </row>
    <row r="14" spans="1:14" ht="18" customHeight="1" x14ac:dyDescent="0.2">
      <c r="A14" s="24" t="s">
        <v>55</v>
      </c>
      <c r="B14" s="20" t="s">
        <v>7</v>
      </c>
      <c r="C14" s="20" t="s">
        <v>12</v>
      </c>
      <c r="D14" s="20" t="s">
        <v>93</v>
      </c>
      <c r="E14" s="20"/>
      <c r="F14" s="71">
        <f t="shared" si="0"/>
        <v>300000</v>
      </c>
      <c r="G14" s="71">
        <f t="shared" si="0"/>
        <v>300000</v>
      </c>
    </row>
    <row r="15" spans="1:14" ht="25.5" customHeight="1" x14ac:dyDescent="0.2">
      <c r="A15" s="24" t="s">
        <v>31</v>
      </c>
      <c r="B15" s="20" t="s">
        <v>7</v>
      </c>
      <c r="C15" s="20" t="s">
        <v>12</v>
      </c>
      <c r="D15" s="20" t="s">
        <v>93</v>
      </c>
      <c r="E15" s="20" t="s">
        <v>30</v>
      </c>
      <c r="F15" s="71">
        <v>300000</v>
      </c>
      <c r="G15" s="71">
        <v>300000</v>
      </c>
    </row>
    <row r="16" spans="1:14" ht="21.75" customHeight="1" x14ac:dyDescent="0.2">
      <c r="A16" s="59" t="s">
        <v>74</v>
      </c>
      <c r="B16" s="50" t="s">
        <v>7</v>
      </c>
      <c r="C16" s="50" t="s">
        <v>14</v>
      </c>
      <c r="D16" s="20"/>
      <c r="E16" s="21"/>
      <c r="F16" s="72">
        <f>F18+F19+F21+F22+F23+F25+F26+F27</f>
        <v>15384915</v>
      </c>
      <c r="G16" s="72">
        <f>G18+G19+G21+G22+G23+G25+G26+G27</f>
        <v>15384915</v>
      </c>
      <c r="I16" s="7"/>
      <c r="J16" s="7"/>
    </row>
    <row r="17" spans="1:39" ht="19.5" customHeight="1" x14ac:dyDescent="0.2">
      <c r="A17" s="25" t="s">
        <v>58</v>
      </c>
      <c r="B17" s="19" t="s">
        <v>13</v>
      </c>
      <c r="C17" s="19" t="s">
        <v>14</v>
      </c>
      <c r="D17" s="19" t="s">
        <v>93</v>
      </c>
      <c r="E17" s="19"/>
      <c r="F17" s="73">
        <f>F18+F19+F20+F21+F22+F23</f>
        <v>15319734</v>
      </c>
      <c r="G17" s="73">
        <f>G18+G19+G20+G21+G22+G23</f>
        <v>15319734</v>
      </c>
    </row>
    <row r="18" spans="1:39" ht="15" x14ac:dyDescent="0.2">
      <c r="A18" s="24" t="s">
        <v>83</v>
      </c>
      <c r="B18" s="20" t="s">
        <v>7</v>
      </c>
      <c r="C18" s="20" t="s">
        <v>14</v>
      </c>
      <c r="D18" s="20" t="s">
        <v>93</v>
      </c>
      <c r="E18" s="20" t="s">
        <v>28</v>
      </c>
      <c r="F18" s="71">
        <v>10088636</v>
      </c>
      <c r="G18" s="71">
        <v>10088636</v>
      </c>
      <c r="H18" s="15"/>
    </row>
    <row r="19" spans="1:39" ht="22.5" customHeight="1" x14ac:dyDescent="0.2">
      <c r="A19" s="24" t="s">
        <v>78</v>
      </c>
      <c r="B19" s="20" t="s">
        <v>7</v>
      </c>
      <c r="C19" s="20" t="s">
        <v>14</v>
      </c>
      <c r="D19" s="20" t="s">
        <v>93</v>
      </c>
      <c r="E19" s="20" t="s">
        <v>77</v>
      </c>
      <c r="F19" s="71">
        <v>3046768</v>
      </c>
      <c r="G19" s="71">
        <v>3046768</v>
      </c>
      <c r="H19" s="15"/>
    </row>
    <row r="20" spans="1:39" s="14" customFormat="1" ht="22.5" x14ac:dyDescent="0.2">
      <c r="A20" s="31" t="s">
        <v>29</v>
      </c>
      <c r="B20" s="22" t="s">
        <v>7</v>
      </c>
      <c r="C20" s="22" t="s">
        <v>14</v>
      </c>
      <c r="D20" s="22" t="s">
        <v>94</v>
      </c>
      <c r="E20" s="22" t="s">
        <v>39</v>
      </c>
      <c r="F20" s="71">
        <v>0</v>
      </c>
      <c r="G20" s="71"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s="14" customFormat="1" ht="12.75" customHeight="1" x14ac:dyDescent="0.2">
      <c r="A21" s="31" t="s">
        <v>76</v>
      </c>
      <c r="B21" s="22" t="s">
        <v>7</v>
      </c>
      <c r="C21" s="22" t="s">
        <v>14</v>
      </c>
      <c r="D21" s="22" t="s">
        <v>93</v>
      </c>
      <c r="E21" s="22" t="s">
        <v>44</v>
      </c>
      <c r="F21" s="71">
        <v>561400</v>
      </c>
      <c r="G21" s="71">
        <v>561400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s="1" customFormat="1" ht="22.5" x14ac:dyDescent="0.2">
      <c r="A22" s="24" t="s">
        <v>31</v>
      </c>
      <c r="B22" s="21" t="s">
        <v>7</v>
      </c>
      <c r="C22" s="21" t="s">
        <v>14</v>
      </c>
      <c r="D22" s="20" t="s">
        <v>93</v>
      </c>
      <c r="E22" s="21" t="s">
        <v>30</v>
      </c>
      <c r="F22" s="71">
        <v>1357024</v>
      </c>
      <c r="G22" s="71">
        <v>1357024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s="1" customFormat="1" ht="15" x14ac:dyDescent="0.2">
      <c r="A23" s="31" t="s">
        <v>117</v>
      </c>
      <c r="B23" s="21" t="s">
        <v>7</v>
      </c>
      <c r="C23" s="21" t="s">
        <v>14</v>
      </c>
      <c r="D23" s="20" t="s">
        <v>93</v>
      </c>
      <c r="E23" s="21" t="s">
        <v>116</v>
      </c>
      <c r="F23" s="71">
        <v>265906</v>
      </c>
      <c r="G23" s="71">
        <v>265906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s="1" customFormat="1" ht="12.75" customHeight="1" x14ac:dyDescent="0.2">
      <c r="A24" s="25" t="s">
        <v>59</v>
      </c>
      <c r="B24" s="20" t="s">
        <v>7</v>
      </c>
      <c r="C24" s="20" t="s">
        <v>14</v>
      </c>
      <c r="D24" s="20" t="s">
        <v>92</v>
      </c>
      <c r="E24" s="21"/>
      <c r="F24" s="71">
        <f>F25+F26+F27</f>
        <v>65181</v>
      </c>
      <c r="G24" s="71">
        <f>G25+G26+G27</f>
        <v>65181</v>
      </c>
    </row>
    <row r="25" spans="1:39" s="1" customFormat="1" ht="15" x14ac:dyDescent="0.2">
      <c r="A25" s="32" t="s">
        <v>35</v>
      </c>
      <c r="B25" s="20" t="s">
        <v>7</v>
      </c>
      <c r="C25" s="20" t="s">
        <v>14</v>
      </c>
      <c r="D25" s="20" t="s">
        <v>95</v>
      </c>
      <c r="E25" s="20" t="s">
        <v>32</v>
      </c>
      <c r="F25" s="71">
        <v>3000</v>
      </c>
      <c r="G25" s="71">
        <v>3000</v>
      </c>
    </row>
    <row r="26" spans="1:39" s="1" customFormat="1" ht="15" x14ac:dyDescent="0.2">
      <c r="A26" s="33" t="s">
        <v>36</v>
      </c>
      <c r="B26" s="20" t="s">
        <v>7</v>
      </c>
      <c r="C26" s="20" t="s">
        <v>14</v>
      </c>
      <c r="D26" s="20" t="s">
        <v>95</v>
      </c>
      <c r="E26" s="20" t="s">
        <v>34</v>
      </c>
      <c r="F26" s="71">
        <v>61181</v>
      </c>
      <c r="G26" s="71">
        <v>61181</v>
      </c>
    </row>
    <row r="27" spans="1:39" s="1" customFormat="1" ht="15" x14ac:dyDescent="0.2">
      <c r="A27" s="33" t="s">
        <v>80</v>
      </c>
      <c r="B27" s="20" t="s">
        <v>7</v>
      </c>
      <c r="C27" s="20" t="s">
        <v>14</v>
      </c>
      <c r="D27" s="20" t="s">
        <v>95</v>
      </c>
      <c r="E27" s="20" t="s">
        <v>79</v>
      </c>
      <c r="F27" s="71">
        <v>1000</v>
      </c>
      <c r="G27" s="71">
        <v>1000</v>
      </c>
    </row>
    <row r="28" spans="1:39" ht="14.25" x14ac:dyDescent="0.2">
      <c r="A28" s="96" t="s">
        <v>135</v>
      </c>
      <c r="B28" s="18" t="s">
        <v>7</v>
      </c>
      <c r="C28" s="18" t="s">
        <v>21</v>
      </c>
      <c r="D28" s="18"/>
      <c r="E28" s="18"/>
      <c r="F28" s="75">
        <f>F29</f>
        <v>400000</v>
      </c>
      <c r="G28" s="75">
        <f>G29</f>
        <v>400000</v>
      </c>
      <c r="I28" s="7"/>
      <c r="J28" s="7"/>
    </row>
    <row r="29" spans="1:39" ht="15.75" customHeight="1" x14ac:dyDescent="0.2">
      <c r="A29" s="33" t="s">
        <v>136</v>
      </c>
      <c r="B29" s="20" t="s">
        <v>7</v>
      </c>
      <c r="C29" s="20" t="s">
        <v>21</v>
      </c>
      <c r="D29" s="20" t="s">
        <v>133</v>
      </c>
      <c r="E29" s="20" t="s">
        <v>134</v>
      </c>
      <c r="F29" s="71">
        <v>400000</v>
      </c>
      <c r="G29" s="71">
        <v>400000</v>
      </c>
    </row>
    <row r="30" spans="1:39" ht="33.75" customHeight="1" x14ac:dyDescent="0.2">
      <c r="A30" s="34" t="s">
        <v>16</v>
      </c>
      <c r="B30" s="49" t="s">
        <v>7</v>
      </c>
      <c r="C30" s="49" t="s">
        <v>23</v>
      </c>
      <c r="D30" s="20"/>
      <c r="E30" s="19"/>
      <c r="F30" s="72">
        <f>F31+F34+F36</f>
        <v>1127608</v>
      </c>
      <c r="G30" s="72">
        <f>G31+G34+G36</f>
        <v>1127608</v>
      </c>
    </row>
    <row r="31" spans="1:39" ht="13.5" customHeight="1" x14ac:dyDescent="0.2">
      <c r="A31" s="23" t="s">
        <v>60</v>
      </c>
      <c r="B31" s="19" t="s">
        <v>7</v>
      </c>
      <c r="C31" s="19" t="s">
        <v>23</v>
      </c>
      <c r="D31" s="19" t="s">
        <v>92</v>
      </c>
      <c r="E31" s="19"/>
      <c r="F31" s="74">
        <f>F32</f>
        <v>0</v>
      </c>
      <c r="G31" s="74">
        <f>G32</f>
        <v>0</v>
      </c>
    </row>
    <row r="32" spans="1:39" ht="41.25" customHeight="1" x14ac:dyDescent="0.2">
      <c r="A32" s="31" t="s">
        <v>64</v>
      </c>
      <c r="B32" s="22" t="s">
        <v>7</v>
      </c>
      <c r="C32" s="22" t="s">
        <v>23</v>
      </c>
      <c r="D32" s="22" t="s">
        <v>96</v>
      </c>
      <c r="E32" s="20"/>
      <c r="F32" s="71">
        <f>F33</f>
        <v>0</v>
      </c>
      <c r="G32" s="71">
        <f>G33</f>
        <v>0</v>
      </c>
    </row>
    <row r="33" spans="1:10" ht="15" x14ac:dyDescent="0.2">
      <c r="A33" s="31" t="s">
        <v>63</v>
      </c>
      <c r="B33" s="22" t="s">
        <v>7</v>
      </c>
      <c r="C33" s="22" t="s">
        <v>23</v>
      </c>
      <c r="D33" s="22" t="s">
        <v>96</v>
      </c>
      <c r="E33" s="20" t="s">
        <v>45</v>
      </c>
      <c r="F33" s="71">
        <v>0</v>
      </c>
      <c r="G33" s="71">
        <v>0</v>
      </c>
    </row>
    <row r="34" spans="1:10" ht="22.5" customHeight="1" x14ac:dyDescent="0.2">
      <c r="A34" s="31" t="s">
        <v>49</v>
      </c>
      <c r="B34" s="22" t="s">
        <v>7</v>
      </c>
      <c r="C34" s="22" t="s">
        <v>23</v>
      </c>
      <c r="D34" s="22" t="s">
        <v>97</v>
      </c>
      <c r="E34" s="22"/>
      <c r="F34" s="71">
        <f>F35</f>
        <v>2608</v>
      </c>
      <c r="G34" s="71">
        <f>G35</f>
        <v>2608</v>
      </c>
    </row>
    <row r="35" spans="1:10" ht="25.5" customHeight="1" x14ac:dyDescent="0.2">
      <c r="A35" s="31" t="s">
        <v>31</v>
      </c>
      <c r="B35" s="22" t="s">
        <v>7</v>
      </c>
      <c r="C35" s="22" t="s">
        <v>23</v>
      </c>
      <c r="D35" s="22" t="s">
        <v>97</v>
      </c>
      <c r="E35" s="22" t="s">
        <v>30</v>
      </c>
      <c r="F35" s="71">
        <v>2608</v>
      </c>
      <c r="G35" s="71">
        <v>2608</v>
      </c>
    </row>
    <row r="36" spans="1:10" ht="23.25" customHeight="1" x14ac:dyDescent="0.2">
      <c r="A36" s="23" t="s">
        <v>55</v>
      </c>
      <c r="B36" s="35" t="s">
        <v>7</v>
      </c>
      <c r="C36" s="35" t="s">
        <v>23</v>
      </c>
      <c r="D36" s="22" t="s">
        <v>92</v>
      </c>
      <c r="E36" s="19"/>
      <c r="F36" s="71">
        <f>F37</f>
        <v>1125000</v>
      </c>
      <c r="G36" s="71">
        <f>G37</f>
        <v>1125000</v>
      </c>
    </row>
    <row r="37" spans="1:10" ht="19.5" customHeight="1" x14ac:dyDescent="0.2">
      <c r="A37" s="31" t="s">
        <v>56</v>
      </c>
      <c r="B37" s="35" t="s">
        <v>7</v>
      </c>
      <c r="C37" s="35" t="s">
        <v>23</v>
      </c>
      <c r="D37" s="22" t="s">
        <v>93</v>
      </c>
      <c r="E37" s="19"/>
      <c r="F37" s="71">
        <f>F38</f>
        <v>1125000</v>
      </c>
      <c r="G37" s="71">
        <f>G38</f>
        <v>1125000</v>
      </c>
      <c r="I37" s="7"/>
      <c r="J37" s="7"/>
    </row>
    <row r="38" spans="1:10" ht="22.5" x14ac:dyDescent="0.2">
      <c r="A38" s="31" t="s">
        <v>31</v>
      </c>
      <c r="B38" s="22" t="s">
        <v>7</v>
      </c>
      <c r="C38" s="22" t="s">
        <v>23</v>
      </c>
      <c r="D38" s="22" t="s">
        <v>93</v>
      </c>
      <c r="E38" s="20" t="s">
        <v>30</v>
      </c>
      <c r="F38" s="71">
        <v>1125000</v>
      </c>
      <c r="G38" s="71">
        <v>1125000</v>
      </c>
    </row>
    <row r="39" spans="1:10" ht="14.25" x14ac:dyDescent="0.2">
      <c r="A39" s="23" t="s">
        <v>66</v>
      </c>
      <c r="B39" s="37" t="s">
        <v>12</v>
      </c>
      <c r="C39" s="37" t="s">
        <v>8</v>
      </c>
      <c r="D39" s="37"/>
      <c r="E39" s="18"/>
      <c r="F39" s="75">
        <f t="shared" ref="F39:G43" si="1">F40</f>
        <v>350000</v>
      </c>
      <c r="G39" s="75">
        <f t="shared" si="1"/>
        <v>350000</v>
      </c>
    </row>
    <row r="40" spans="1:10" ht="22.5" x14ac:dyDescent="0.2">
      <c r="A40" s="40" t="s">
        <v>115</v>
      </c>
      <c r="B40" s="35" t="s">
        <v>12</v>
      </c>
      <c r="C40" s="35" t="s">
        <v>18</v>
      </c>
      <c r="D40" s="22"/>
      <c r="E40" s="19"/>
      <c r="F40" s="73">
        <f t="shared" si="1"/>
        <v>350000</v>
      </c>
      <c r="G40" s="73">
        <f t="shared" si="1"/>
        <v>350000</v>
      </c>
    </row>
    <row r="41" spans="1:10" ht="27" customHeight="1" x14ac:dyDescent="0.2">
      <c r="A41" s="41" t="s">
        <v>61</v>
      </c>
      <c r="B41" s="22" t="s">
        <v>12</v>
      </c>
      <c r="C41" s="22" t="s">
        <v>18</v>
      </c>
      <c r="D41" s="22" t="s">
        <v>92</v>
      </c>
      <c r="E41" s="20"/>
      <c r="F41" s="71">
        <f t="shared" si="1"/>
        <v>350000</v>
      </c>
      <c r="G41" s="71">
        <f t="shared" si="1"/>
        <v>350000</v>
      </c>
    </row>
    <row r="42" spans="1:10" ht="22.5" customHeight="1" x14ac:dyDescent="0.2">
      <c r="A42" s="39" t="s">
        <v>67</v>
      </c>
      <c r="B42" s="22" t="s">
        <v>12</v>
      </c>
      <c r="C42" s="22" t="s">
        <v>18</v>
      </c>
      <c r="D42" s="22" t="s">
        <v>98</v>
      </c>
      <c r="E42" s="20"/>
      <c r="F42" s="71">
        <f t="shared" si="1"/>
        <v>350000</v>
      </c>
      <c r="G42" s="71">
        <f t="shared" si="1"/>
        <v>350000</v>
      </c>
    </row>
    <row r="43" spans="1:10" ht="27" customHeight="1" x14ac:dyDescent="0.2">
      <c r="A43" s="39" t="s">
        <v>65</v>
      </c>
      <c r="B43" s="22" t="s">
        <v>12</v>
      </c>
      <c r="C43" s="22" t="s">
        <v>18</v>
      </c>
      <c r="D43" s="22" t="s">
        <v>98</v>
      </c>
      <c r="E43" s="20"/>
      <c r="F43" s="71">
        <f t="shared" si="1"/>
        <v>350000</v>
      </c>
      <c r="G43" s="71">
        <f t="shared" si="1"/>
        <v>350000</v>
      </c>
      <c r="I43" s="7"/>
      <c r="J43" s="7"/>
    </row>
    <row r="44" spans="1:10" s="1" customFormat="1" ht="30" customHeight="1" x14ac:dyDescent="0.2">
      <c r="A44" s="31" t="s">
        <v>31</v>
      </c>
      <c r="B44" s="22" t="s">
        <v>12</v>
      </c>
      <c r="C44" s="22" t="s">
        <v>18</v>
      </c>
      <c r="D44" s="22" t="s">
        <v>98</v>
      </c>
      <c r="E44" s="20" t="s">
        <v>30</v>
      </c>
      <c r="F44" s="71">
        <v>350000</v>
      </c>
      <c r="G44" s="71">
        <v>350000</v>
      </c>
    </row>
    <row r="45" spans="1:10" ht="18" customHeight="1" x14ac:dyDescent="0.2">
      <c r="A45" s="23" t="s">
        <v>17</v>
      </c>
      <c r="B45" s="37" t="s">
        <v>14</v>
      </c>
      <c r="C45" s="37" t="s">
        <v>8</v>
      </c>
      <c r="D45" s="22"/>
      <c r="E45" s="18"/>
      <c r="F45" s="75">
        <f>F46+F55</f>
        <v>7715573</v>
      </c>
      <c r="G45" s="75">
        <f>G46+G55</f>
        <v>7980084</v>
      </c>
    </row>
    <row r="46" spans="1:10" s="1" customFormat="1" ht="29.25" customHeight="1" x14ac:dyDescent="0.2">
      <c r="A46" s="40" t="s">
        <v>27</v>
      </c>
      <c r="B46" s="35" t="s">
        <v>14</v>
      </c>
      <c r="C46" s="35" t="s">
        <v>18</v>
      </c>
      <c r="D46" s="22"/>
      <c r="E46" s="26"/>
      <c r="F46" s="72">
        <f>F47+F51</f>
        <v>6815573</v>
      </c>
      <c r="G46" s="72">
        <f>G47+G51</f>
        <v>7080084</v>
      </c>
    </row>
    <row r="47" spans="1:10" s="1" customFormat="1" ht="26.25" customHeight="1" x14ac:dyDescent="0.2">
      <c r="A47" s="23" t="s">
        <v>60</v>
      </c>
      <c r="B47" s="22" t="s">
        <v>14</v>
      </c>
      <c r="C47" s="22" t="s">
        <v>18</v>
      </c>
      <c r="D47" s="22" t="s">
        <v>92</v>
      </c>
      <c r="E47" s="18"/>
      <c r="F47" s="71">
        <f>F48</f>
        <v>4327616</v>
      </c>
      <c r="G47" s="71">
        <f>G48</f>
        <v>4327616</v>
      </c>
    </row>
    <row r="48" spans="1:10" s="1" customFormat="1" ht="21.75" customHeight="1" x14ac:dyDescent="0.2">
      <c r="A48" s="31" t="s">
        <v>50</v>
      </c>
      <c r="B48" s="22" t="s">
        <v>14</v>
      </c>
      <c r="C48" s="22" t="s">
        <v>18</v>
      </c>
      <c r="D48" s="22" t="s">
        <v>99</v>
      </c>
      <c r="E48" s="21"/>
      <c r="F48" s="71">
        <f>F49+F50</f>
        <v>4327616</v>
      </c>
      <c r="G48" s="71">
        <f>G49+G50</f>
        <v>4327616</v>
      </c>
    </row>
    <row r="49" spans="1:10" s="1" customFormat="1" ht="23.25" customHeight="1" x14ac:dyDescent="0.2">
      <c r="A49" s="31" t="s">
        <v>38</v>
      </c>
      <c r="B49" s="22" t="s">
        <v>14</v>
      </c>
      <c r="C49" s="22" t="s">
        <v>18</v>
      </c>
      <c r="D49" s="22" t="s">
        <v>99</v>
      </c>
      <c r="E49" s="21" t="s">
        <v>37</v>
      </c>
      <c r="F49" s="71">
        <v>0</v>
      </c>
      <c r="G49" s="71">
        <v>0</v>
      </c>
    </row>
    <row r="50" spans="1:10" s="1" customFormat="1" ht="25.5" customHeight="1" x14ac:dyDescent="0.2">
      <c r="A50" s="31" t="s">
        <v>31</v>
      </c>
      <c r="B50" s="22" t="s">
        <v>14</v>
      </c>
      <c r="C50" s="22" t="s">
        <v>18</v>
      </c>
      <c r="D50" s="22" t="s">
        <v>99</v>
      </c>
      <c r="E50" s="21" t="s">
        <v>30</v>
      </c>
      <c r="F50" s="71">
        <v>4327616</v>
      </c>
      <c r="G50" s="71">
        <v>4327616</v>
      </c>
    </row>
    <row r="51" spans="1:10" s="1" customFormat="1" ht="15" x14ac:dyDescent="0.2">
      <c r="A51" s="42" t="s">
        <v>61</v>
      </c>
      <c r="B51" s="22" t="s">
        <v>14</v>
      </c>
      <c r="C51" s="22" t="s">
        <v>18</v>
      </c>
      <c r="D51" s="22" t="s">
        <v>92</v>
      </c>
      <c r="E51" s="21"/>
      <c r="F51" s="71">
        <f>F52</f>
        <v>2487957</v>
      </c>
      <c r="G51" s="71">
        <f>G52</f>
        <v>2752468</v>
      </c>
    </row>
    <row r="52" spans="1:10" s="1" customFormat="1" ht="22.5" x14ac:dyDescent="0.2">
      <c r="A52" s="31" t="s">
        <v>68</v>
      </c>
      <c r="B52" s="22" t="s">
        <v>14</v>
      </c>
      <c r="C52" s="22" t="s">
        <v>18</v>
      </c>
      <c r="D52" s="22" t="s">
        <v>100</v>
      </c>
      <c r="E52" s="21"/>
      <c r="F52" s="71">
        <f>F54</f>
        <v>2487957</v>
      </c>
      <c r="G52" s="71">
        <f>G54</f>
        <v>2752468</v>
      </c>
    </row>
    <row r="53" spans="1:10" s="1" customFormat="1" ht="22.5" x14ac:dyDescent="0.2">
      <c r="A53" s="31" t="s">
        <v>38</v>
      </c>
      <c r="B53" s="22" t="s">
        <v>14</v>
      </c>
      <c r="C53" s="22" t="s">
        <v>18</v>
      </c>
      <c r="D53" s="22" t="s">
        <v>100</v>
      </c>
      <c r="E53" s="21" t="s">
        <v>37</v>
      </c>
      <c r="F53" s="71">
        <v>0</v>
      </c>
      <c r="G53" s="71">
        <v>0</v>
      </c>
      <c r="I53" s="69"/>
    </row>
    <row r="54" spans="1:10" s="1" customFormat="1" ht="22.5" x14ac:dyDescent="0.2">
      <c r="A54" s="31" t="s">
        <v>31</v>
      </c>
      <c r="B54" s="22" t="s">
        <v>25</v>
      </c>
      <c r="C54" s="22" t="s">
        <v>18</v>
      </c>
      <c r="D54" s="22" t="s">
        <v>100</v>
      </c>
      <c r="E54" s="21" t="s">
        <v>30</v>
      </c>
      <c r="F54" s="71">
        <v>2487957</v>
      </c>
      <c r="G54" s="71">
        <v>2752468</v>
      </c>
    </row>
    <row r="55" spans="1:10" s="1" customFormat="1" ht="15.75" customHeight="1" x14ac:dyDescent="0.2">
      <c r="A55" s="31" t="s">
        <v>47</v>
      </c>
      <c r="B55" s="52" t="s">
        <v>14</v>
      </c>
      <c r="C55" s="52" t="s">
        <v>46</v>
      </c>
      <c r="D55" s="52"/>
      <c r="E55" s="50"/>
      <c r="F55" s="72">
        <f>F56</f>
        <v>900000</v>
      </c>
      <c r="G55" s="72">
        <f>G56</f>
        <v>900000</v>
      </c>
    </row>
    <row r="56" spans="1:10" s="1" customFormat="1" ht="15" x14ac:dyDescent="0.2">
      <c r="A56" s="41" t="s">
        <v>55</v>
      </c>
      <c r="B56" s="22" t="s">
        <v>14</v>
      </c>
      <c r="C56" s="22" t="s">
        <v>46</v>
      </c>
      <c r="D56" s="22" t="s">
        <v>92</v>
      </c>
      <c r="E56" s="21"/>
      <c r="F56" s="76">
        <f>F57+F59</f>
        <v>900000</v>
      </c>
      <c r="G56" s="76">
        <f>G57+G59</f>
        <v>900000</v>
      </c>
    </row>
    <row r="57" spans="1:10" s="1" customFormat="1" ht="12.75" hidden="1" customHeight="1" x14ac:dyDescent="0.2">
      <c r="A57" s="31" t="s">
        <v>48</v>
      </c>
      <c r="B57" s="22" t="s">
        <v>14</v>
      </c>
      <c r="C57" s="22" t="s">
        <v>46</v>
      </c>
      <c r="D57" s="22" t="s">
        <v>101</v>
      </c>
      <c r="E57" s="21" t="s">
        <v>30</v>
      </c>
      <c r="F57" s="71">
        <v>700000</v>
      </c>
      <c r="G57" s="71">
        <v>700000</v>
      </c>
    </row>
    <row r="58" spans="1:10" s="1" customFormat="1" ht="22.5" x14ac:dyDescent="0.2">
      <c r="A58" s="31" t="s">
        <v>31</v>
      </c>
      <c r="B58" s="22" t="s">
        <v>14</v>
      </c>
      <c r="C58" s="22" t="s">
        <v>46</v>
      </c>
      <c r="D58" s="22" t="s">
        <v>101</v>
      </c>
      <c r="E58" s="21" t="s">
        <v>30</v>
      </c>
      <c r="F58" s="71">
        <v>200000</v>
      </c>
      <c r="G58" s="71">
        <v>200000</v>
      </c>
    </row>
    <row r="59" spans="1:10" s="1" customFormat="1" ht="21" x14ac:dyDescent="0.2">
      <c r="A59" s="36" t="s">
        <v>69</v>
      </c>
      <c r="B59" s="22" t="s">
        <v>14</v>
      </c>
      <c r="C59" s="22" t="s">
        <v>46</v>
      </c>
      <c r="D59" s="22" t="s">
        <v>102</v>
      </c>
      <c r="E59" s="21"/>
      <c r="F59" s="71">
        <f>F60</f>
        <v>200000</v>
      </c>
      <c r="G59" s="71">
        <f>G60</f>
        <v>200000</v>
      </c>
      <c r="I59" s="69"/>
      <c r="J59" s="69"/>
    </row>
    <row r="60" spans="1:10" s="2" customFormat="1" ht="27" customHeight="1" x14ac:dyDescent="0.2">
      <c r="A60" s="31" t="s">
        <v>31</v>
      </c>
      <c r="B60" s="22" t="s">
        <v>14</v>
      </c>
      <c r="C60" s="22" t="s">
        <v>46</v>
      </c>
      <c r="D60" s="22" t="s">
        <v>102</v>
      </c>
      <c r="E60" s="21" t="s">
        <v>30</v>
      </c>
      <c r="F60" s="71">
        <v>200000</v>
      </c>
      <c r="G60" s="71">
        <v>200000</v>
      </c>
    </row>
    <row r="61" spans="1:10" s="2" customFormat="1" ht="14.25" x14ac:dyDescent="0.2">
      <c r="A61" s="23" t="s">
        <v>22</v>
      </c>
      <c r="B61" s="37" t="s">
        <v>15</v>
      </c>
      <c r="C61" s="37" t="s">
        <v>8</v>
      </c>
      <c r="D61" s="22"/>
      <c r="E61" s="18"/>
      <c r="F61" s="77">
        <f>F62+F71+F82+F108</f>
        <v>27589704</v>
      </c>
      <c r="G61" s="77">
        <f>G62+G71+G82+G108</f>
        <v>27589704</v>
      </c>
    </row>
    <row r="62" spans="1:10" s="2" customFormat="1" ht="15" x14ac:dyDescent="0.2">
      <c r="A62" s="38" t="s">
        <v>26</v>
      </c>
      <c r="B62" s="35" t="s">
        <v>15</v>
      </c>
      <c r="C62" s="35" t="s">
        <v>7</v>
      </c>
      <c r="D62" s="22"/>
      <c r="E62" s="19"/>
      <c r="F62" s="78">
        <f>F68+F64</f>
        <v>310719</v>
      </c>
      <c r="G62" s="78">
        <f>G68+G64</f>
        <v>310719</v>
      </c>
    </row>
    <row r="63" spans="1:10" s="2" customFormat="1" ht="15" x14ac:dyDescent="0.2">
      <c r="A63" s="23" t="s">
        <v>60</v>
      </c>
      <c r="B63" s="35" t="s">
        <v>15</v>
      </c>
      <c r="C63" s="35" t="s">
        <v>7</v>
      </c>
      <c r="D63" s="35" t="s">
        <v>92</v>
      </c>
      <c r="E63" s="19"/>
      <c r="F63" s="74">
        <f>F64</f>
        <v>109649</v>
      </c>
      <c r="G63" s="74">
        <f>G64</f>
        <v>109649</v>
      </c>
    </row>
    <row r="64" spans="1:10" s="2" customFormat="1" ht="59.25" customHeight="1" x14ac:dyDescent="0.2">
      <c r="A64" s="31" t="s">
        <v>51</v>
      </c>
      <c r="B64" s="22" t="s">
        <v>15</v>
      </c>
      <c r="C64" s="22" t="s">
        <v>7</v>
      </c>
      <c r="D64" s="22" t="s">
        <v>103</v>
      </c>
      <c r="E64" s="21"/>
      <c r="F64" s="71">
        <f>F65+F66</f>
        <v>109649</v>
      </c>
      <c r="G64" s="71">
        <f>G65+G66</f>
        <v>109649</v>
      </c>
    </row>
    <row r="65" spans="1:7" s="2" customFormat="1" ht="22.5" x14ac:dyDescent="0.2">
      <c r="A65" s="31" t="s">
        <v>38</v>
      </c>
      <c r="B65" s="22" t="s">
        <v>15</v>
      </c>
      <c r="C65" s="22" t="s">
        <v>7</v>
      </c>
      <c r="D65" s="22" t="s">
        <v>103</v>
      </c>
      <c r="E65" s="21" t="s">
        <v>37</v>
      </c>
      <c r="F65" s="71">
        <v>0</v>
      </c>
      <c r="G65" s="71">
        <v>0</v>
      </c>
    </row>
    <row r="66" spans="1:7" s="2" customFormat="1" ht="22.5" x14ac:dyDescent="0.2">
      <c r="A66" s="31" t="s">
        <v>31</v>
      </c>
      <c r="B66" s="22" t="s">
        <v>15</v>
      </c>
      <c r="C66" s="22" t="s">
        <v>7</v>
      </c>
      <c r="D66" s="22" t="s">
        <v>103</v>
      </c>
      <c r="E66" s="21" t="s">
        <v>30</v>
      </c>
      <c r="F66" s="71">
        <v>109649</v>
      </c>
      <c r="G66" s="71">
        <v>109649</v>
      </c>
    </row>
    <row r="67" spans="1:7" s="2" customFormat="1" ht="23.25" customHeight="1" x14ac:dyDescent="0.2">
      <c r="A67" s="42" t="s">
        <v>61</v>
      </c>
      <c r="B67" s="35" t="s">
        <v>15</v>
      </c>
      <c r="C67" s="35" t="s">
        <v>7</v>
      </c>
      <c r="D67" s="35" t="s">
        <v>92</v>
      </c>
      <c r="E67" s="26"/>
      <c r="F67" s="74">
        <f>F68</f>
        <v>201070</v>
      </c>
      <c r="G67" s="74">
        <f>G68</f>
        <v>201070</v>
      </c>
    </row>
    <row r="68" spans="1:7" s="2" customFormat="1" ht="81" hidden="1" customHeight="1" x14ac:dyDescent="0.2">
      <c r="A68" s="31" t="s">
        <v>71</v>
      </c>
      <c r="B68" s="22" t="s">
        <v>15</v>
      </c>
      <c r="C68" s="22" t="s">
        <v>7</v>
      </c>
      <c r="D68" s="22" t="s">
        <v>104</v>
      </c>
      <c r="E68" s="20" t="s">
        <v>30</v>
      </c>
      <c r="F68" s="71">
        <v>201070</v>
      </c>
      <c r="G68" s="71">
        <v>201070</v>
      </c>
    </row>
    <row r="69" spans="1:7" s="2" customFormat="1" ht="36.75" hidden="1" customHeight="1" x14ac:dyDescent="0.2">
      <c r="A69" s="31" t="s">
        <v>31</v>
      </c>
      <c r="B69" s="22" t="s">
        <v>15</v>
      </c>
      <c r="C69" s="22" t="s">
        <v>7</v>
      </c>
      <c r="D69" s="22" t="s">
        <v>104</v>
      </c>
      <c r="E69" s="20" t="s">
        <v>30</v>
      </c>
      <c r="F69" s="71">
        <v>152100</v>
      </c>
      <c r="G69" s="71">
        <v>152100</v>
      </c>
    </row>
    <row r="70" spans="1:7" s="2" customFormat="1" ht="35.25" hidden="1" customHeight="1" x14ac:dyDescent="0.2">
      <c r="A70" s="31"/>
      <c r="B70" s="22"/>
      <c r="C70" s="22"/>
      <c r="D70" s="22"/>
      <c r="E70" s="27"/>
      <c r="F70" s="82"/>
      <c r="G70" s="82"/>
    </row>
    <row r="71" spans="1:7" s="2" customFormat="1" ht="28.5" customHeight="1" x14ac:dyDescent="0.2">
      <c r="A71" s="43" t="s">
        <v>42</v>
      </c>
      <c r="B71" s="35" t="s">
        <v>15</v>
      </c>
      <c r="C71" s="35" t="s">
        <v>10</v>
      </c>
      <c r="D71" s="22"/>
      <c r="E71" s="26"/>
      <c r="F71" s="75">
        <f>F75+F77+F79+F81</f>
        <v>4284843</v>
      </c>
      <c r="G71" s="75">
        <f>G75+G77+G79+G81</f>
        <v>4284843</v>
      </c>
    </row>
    <row r="72" spans="1:7" s="2" customFormat="1" ht="22.5" customHeight="1" x14ac:dyDescent="0.2">
      <c r="A72" s="23" t="s">
        <v>60</v>
      </c>
      <c r="B72" s="35" t="s">
        <v>15</v>
      </c>
      <c r="C72" s="35" t="s">
        <v>10</v>
      </c>
      <c r="D72" s="35" t="s">
        <v>92</v>
      </c>
      <c r="E72" s="26"/>
      <c r="F72" s="74">
        <f>F73</f>
        <v>1849843</v>
      </c>
      <c r="G72" s="74">
        <f>G73</f>
        <v>1849843</v>
      </c>
    </row>
    <row r="73" spans="1:7" s="2" customFormat="1" ht="46.5" customHeight="1" x14ac:dyDescent="0.2">
      <c r="A73" s="31" t="s">
        <v>52</v>
      </c>
      <c r="B73" s="22" t="s">
        <v>15</v>
      </c>
      <c r="C73" s="22" t="s">
        <v>10</v>
      </c>
      <c r="D73" s="22" t="s">
        <v>105</v>
      </c>
      <c r="E73" s="21"/>
      <c r="F73" s="71">
        <f>F74+F75</f>
        <v>1849843</v>
      </c>
      <c r="G73" s="71">
        <f>G74+G75</f>
        <v>1849843</v>
      </c>
    </row>
    <row r="74" spans="1:7" s="2" customFormat="1" ht="33" customHeight="1" x14ac:dyDescent="0.2">
      <c r="A74" s="31" t="s">
        <v>38</v>
      </c>
      <c r="B74" s="22" t="s">
        <v>15</v>
      </c>
      <c r="C74" s="22" t="s">
        <v>10</v>
      </c>
      <c r="D74" s="22" t="s">
        <v>105</v>
      </c>
      <c r="E74" s="21" t="s">
        <v>37</v>
      </c>
      <c r="F74" s="71">
        <v>0</v>
      </c>
      <c r="G74" s="71">
        <v>0</v>
      </c>
    </row>
    <row r="75" spans="1:7" s="2" customFormat="1" ht="22.5" x14ac:dyDescent="0.2">
      <c r="A75" s="31" t="s">
        <v>31</v>
      </c>
      <c r="B75" s="22" t="s">
        <v>15</v>
      </c>
      <c r="C75" s="22" t="s">
        <v>10</v>
      </c>
      <c r="D75" s="22" t="s">
        <v>105</v>
      </c>
      <c r="E75" s="21" t="s">
        <v>30</v>
      </c>
      <c r="F75" s="71">
        <v>1849843</v>
      </c>
      <c r="G75" s="71">
        <v>1849843</v>
      </c>
    </row>
    <row r="76" spans="1:7" s="2" customFormat="1" ht="33.75" x14ac:dyDescent="0.2">
      <c r="A76" s="39" t="s">
        <v>62</v>
      </c>
      <c r="B76" s="22" t="s">
        <v>15</v>
      </c>
      <c r="C76" s="22" t="s">
        <v>10</v>
      </c>
      <c r="D76" s="22" t="s">
        <v>106</v>
      </c>
      <c r="E76" s="21"/>
      <c r="F76" s="71">
        <f>F77</f>
        <v>2435000</v>
      </c>
      <c r="G76" s="71">
        <f>G77</f>
        <v>2435000</v>
      </c>
    </row>
    <row r="77" spans="1:7" s="2" customFormat="1" ht="34.5" customHeight="1" x14ac:dyDescent="0.2">
      <c r="A77" s="31" t="s">
        <v>31</v>
      </c>
      <c r="B77" s="22" t="s">
        <v>15</v>
      </c>
      <c r="C77" s="22" t="s">
        <v>10</v>
      </c>
      <c r="D77" s="22" t="s">
        <v>106</v>
      </c>
      <c r="E77" s="21" t="s">
        <v>30</v>
      </c>
      <c r="F77" s="71">
        <v>2435000</v>
      </c>
      <c r="G77" s="71">
        <v>2435000</v>
      </c>
    </row>
    <row r="78" spans="1:7" s="2" customFormat="1" ht="25.5" customHeight="1" x14ac:dyDescent="0.2">
      <c r="A78" s="88" t="s">
        <v>127</v>
      </c>
      <c r="B78" s="89" t="s">
        <v>15</v>
      </c>
      <c r="C78" s="89" t="s">
        <v>10</v>
      </c>
      <c r="D78" s="22" t="s">
        <v>128</v>
      </c>
      <c r="E78" s="22"/>
      <c r="F78" s="71">
        <v>0</v>
      </c>
      <c r="G78" s="71">
        <v>0</v>
      </c>
    </row>
    <row r="79" spans="1:7" s="2" customFormat="1" ht="24" customHeight="1" x14ac:dyDescent="0.2">
      <c r="A79" s="90" t="s">
        <v>31</v>
      </c>
      <c r="B79" s="89" t="s">
        <v>15</v>
      </c>
      <c r="C79" s="89" t="s">
        <v>10</v>
      </c>
      <c r="D79" s="22" t="s">
        <v>128</v>
      </c>
      <c r="E79" s="22" t="s">
        <v>30</v>
      </c>
      <c r="F79" s="71">
        <v>0</v>
      </c>
      <c r="G79" s="71">
        <v>0</v>
      </c>
    </row>
    <row r="80" spans="1:7" s="2" customFormat="1" ht="24" customHeight="1" x14ac:dyDescent="0.2">
      <c r="A80" s="88" t="s">
        <v>123</v>
      </c>
      <c r="B80" s="89" t="s">
        <v>15</v>
      </c>
      <c r="C80" s="89" t="s">
        <v>10</v>
      </c>
      <c r="D80" s="89" t="s">
        <v>126</v>
      </c>
      <c r="E80" s="88"/>
      <c r="F80" s="71">
        <v>0</v>
      </c>
      <c r="G80" s="71">
        <v>0</v>
      </c>
    </row>
    <row r="81" spans="1:8" s="2" customFormat="1" ht="24" customHeight="1" x14ac:dyDescent="0.2">
      <c r="A81" s="90" t="s">
        <v>31</v>
      </c>
      <c r="B81" s="92" t="s">
        <v>15</v>
      </c>
      <c r="C81" s="92" t="s">
        <v>10</v>
      </c>
      <c r="D81" s="93" t="s">
        <v>126</v>
      </c>
      <c r="E81" s="90" t="s">
        <v>30</v>
      </c>
      <c r="F81" s="71">
        <v>0</v>
      </c>
      <c r="G81" s="71">
        <v>0</v>
      </c>
    </row>
    <row r="82" spans="1:8" s="2" customFormat="1" ht="24" customHeight="1" x14ac:dyDescent="0.2">
      <c r="A82" s="44" t="s">
        <v>40</v>
      </c>
      <c r="B82" s="35" t="s">
        <v>15</v>
      </c>
      <c r="C82" s="35" t="s">
        <v>12</v>
      </c>
      <c r="D82" s="22"/>
      <c r="E82" s="26"/>
      <c r="F82" s="75">
        <f>F88+F91+F94+F95+F97+F99+F101+F103+F105+F107</f>
        <v>22978142</v>
      </c>
      <c r="G82" s="75">
        <f>G88+G91+G94+G95+G97+G99+G101+G103+G105+G107</f>
        <v>22978142</v>
      </c>
    </row>
    <row r="83" spans="1:8" s="2" customFormat="1" ht="36.75" customHeight="1" x14ac:dyDescent="0.2">
      <c r="A83" s="44" t="s">
        <v>86</v>
      </c>
      <c r="B83" s="35" t="s">
        <v>15</v>
      </c>
      <c r="C83" s="35" t="s">
        <v>12</v>
      </c>
      <c r="D83" s="35" t="s">
        <v>85</v>
      </c>
      <c r="E83" s="26"/>
      <c r="F83" s="79">
        <f>F84</f>
        <v>0</v>
      </c>
      <c r="G83" s="79">
        <f>G84</f>
        <v>0</v>
      </c>
    </row>
    <row r="84" spans="1:8" s="2" customFormat="1" ht="30" customHeight="1" x14ac:dyDescent="0.2">
      <c r="A84" s="31" t="s">
        <v>31</v>
      </c>
      <c r="B84" s="35" t="s">
        <v>15</v>
      </c>
      <c r="C84" s="35" t="s">
        <v>12</v>
      </c>
      <c r="D84" s="22" t="s">
        <v>85</v>
      </c>
      <c r="E84" s="26" t="s">
        <v>30</v>
      </c>
      <c r="F84" s="71">
        <v>0</v>
      </c>
      <c r="G84" s="71">
        <v>0</v>
      </c>
    </row>
    <row r="85" spans="1:8" s="2" customFormat="1" ht="36.75" customHeight="1" x14ac:dyDescent="0.2">
      <c r="A85" s="23" t="s">
        <v>60</v>
      </c>
      <c r="B85" s="22" t="s">
        <v>15</v>
      </c>
      <c r="C85" s="22" t="s">
        <v>12</v>
      </c>
      <c r="D85" s="22" t="s">
        <v>92</v>
      </c>
      <c r="E85" s="26"/>
      <c r="F85" s="74">
        <f>F86+F89</f>
        <v>1698545</v>
      </c>
      <c r="G85" s="74">
        <f>G86+G89</f>
        <v>1698545</v>
      </c>
    </row>
    <row r="86" spans="1:8" s="2" customFormat="1" ht="24.75" customHeight="1" x14ac:dyDescent="0.2">
      <c r="A86" s="31" t="s">
        <v>53</v>
      </c>
      <c r="B86" s="22" t="s">
        <v>15</v>
      </c>
      <c r="C86" s="22" t="s">
        <v>12</v>
      </c>
      <c r="D86" s="22" t="s">
        <v>107</v>
      </c>
      <c r="E86" s="22"/>
      <c r="F86" s="71">
        <f>F87+F88</f>
        <v>1451786</v>
      </c>
      <c r="G86" s="71">
        <f>G87+G88</f>
        <v>1451786</v>
      </c>
    </row>
    <row r="87" spans="1:8" s="2" customFormat="1" ht="24" customHeight="1" x14ac:dyDescent="0.2">
      <c r="A87" s="31" t="s">
        <v>38</v>
      </c>
      <c r="B87" s="22" t="s">
        <v>15</v>
      </c>
      <c r="C87" s="22" t="s">
        <v>12</v>
      </c>
      <c r="D87" s="22" t="s">
        <v>107</v>
      </c>
      <c r="E87" s="22" t="s">
        <v>37</v>
      </c>
      <c r="F87" s="71">
        <v>0</v>
      </c>
      <c r="G87" s="71">
        <v>0</v>
      </c>
    </row>
    <row r="88" spans="1:8" s="2" customFormat="1" ht="22.5" x14ac:dyDescent="0.2">
      <c r="A88" s="31" t="s">
        <v>31</v>
      </c>
      <c r="B88" s="22" t="s">
        <v>15</v>
      </c>
      <c r="C88" s="22" t="s">
        <v>12</v>
      </c>
      <c r="D88" s="22" t="s">
        <v>107</v>
      </c>
      <c r="E88" s="22" t="s">
        <v>30</v>
      </c>
      <c r="F88" s="71">
        <v>1451786</v>
      </c>
      <c r="G88" s="71">
        <v>1451786</v>
      </c>
    </row>
    <row r="89" spans="1:8" s="2" customFormat="1" ht="22.5" x14ac:dyDescent="0.2">
      <c r="A89" s="31" t="s">
        <v>54</v>
      </c>
      <c r="B89" s="22" t="s">
        <v>15</v>
      </c>
      <c r="C89" s="22" t="s">
        <v>12</v>
      </c>
      <c r="D89" s="22" t="s">
        <v>108</v>
      </c>
      <c r="E89" s="22"/>
      <c r="F89" s="71">
        <f>F90+F91</f>
        <v>246759</v>
      </c>
      <c r="G89" s="71">
        <f>G90+G91</f>
        <v>246759</v>
      </c>
      <c r="H89" s="60"/>
    </row>
    <row r="90" spans="1:8" s="2" customFormat="1" ht="22.5" x14ac:dyDescent="0.2">
      <c r="A90" s="31" t="s">
        <v>38</v>
      </c>
      <c r="B90" s="22" t="s">
        <v>15</v>
      </c>
      <c r="C90" s="22" t="s">
        <v>12</v>
      </c>
      <c r="D90" s="22" t="s">
        <v>108</v>
      </c>
      <c r="E90" s="22" t="s">
        <v>37</v>
      </c>
      <c r="F90" s="71">
        <v>0</v>
      </c>
      <c r="G90" s="71">
        <v>0</v>
      </c>
    </row>
    <row r="91" spans="1:8" s="2" customFormat="1" ht="21.75" customHeight="1" x14ac:dyDescent="0.2">
      <c r="A91" s="31" t="s">
        <v>31</v>
      </c>
      <c r="B91" s="22" t="s">
        <v>15</v>
      </c>
      <c r="C91" s="22" t="s">
        <v>12</v>
      </c>
      <c r="D91" s="22" t="s">
        <v>108</v>
      </c>
      <c r="E91" s="22" t="s">
        <v>30</v>
      </c>
      <c r="F91" s="71">
        <v>246759</v>
      </c>
      <c r="G91" s="71">
        <v>246759</v>
      </c>
    </row>
    <row r="92" spans="1:8" s="2" customFormat="1" ht="15.75" customHeight="1" x14ac:dyDescent="0.2">
      <c r="A92" s="42" t="s">
        <v>61</v>
      </c>
      <c r="B92" s="22" t="s">
        <v>15</v>
      </c>
      <c r="C92" s="22" t="s">
        <v>12</v>
      </c>
      <c r="D92" s="22" t="s">
        <v>92</v>
      </c>
      <c r="E92" s="28"/>
      <c r="F92" s="80">
        <f>F93+F96+F98+F102+F100</f>
        <v>21279597</v>
      </c>
      <c r="G92" s="80">
        <f>G93+G96+G98+G102+G100</f>
        <v>21279597</v>
      </c>
    </row>
    <row r="93" spans="1:8" s="2" customFormat="1" ht="23.25" customHeight="1" x14ac:dyDescent="0.2">
      <c r="A93" s="45" t="s">
        <v>41</v>
      </c>
      <c r="B93" s="22" t="s">
        <v>15</v>
      </c>
      <c r="C93" s="22" t="s">
        <v>12</v>
      </c>
      <c r="D93" s="22" t="s">
        <v>109</v>
      </c>
      <c r="E93" s="21"/>
      <c r="F93" s="71">
        <f>F94+F95</f>
        <v>12519000</v>
      </c>
      <c r="G93" s="71">
        <f>G94+G95</f>
        <v>12519000</v>
      </c>
    </row>
    <row r="94" spans="1:8" s="2" customFormat="1" ht="16.5" customHeight="1" x14ac:dyDescent="0.2">
      <c r="A94" s="31" t="s">
        <v>117</v>
      </c>
      <c r="B94" s="22" t="s">
        <v>15</v>
      </c>
      <c r="C94" s="22" t="s">
        <v>12</v>
      </c>
      <c r="D94" s="22" t="s">
        <v>109</v>
      </c>
      <c r="E94" s="21" t="s">
        <v>116</v>
      </c>
      <c r="F94" s="71">
        <v>4419000</v>
      </c>
      <c r="G94" s="71">
        <v>4419000</v>
      </c>
    </row>
    <row r="95" spans="1:8" s="2" customFormat="1" ht="22.5" x14ac:dyDescent="0.2">
      <c r="A95" s="31" t="s">
        <v>31</v>
      </c>
      <c r="B95" s="22" t="s">
        <v>15</v>
      </c>
      <c r="C95" s="22" t="s">
        <v>12</v>
      </c>
      <c r="D95" s="22" t="s">
        <v>109</v>
      </c>
      <c r="E95" s="22" t="s">
        <v>30</v>
      </c>
      <c r="F95" s="71">
        <v>8100000</v>
      </c>
      <c r="G95" s="71">
        <v>8100000</v>
      </c>
    </row>
    <row r="96" spans="1:8" s="2" customFormat="1" ht="15" customHeight="1" x14ac:dyDescent="0.2">
      <c r="A96" s="46" t="s">
        <v>57</v>
      </c>
      <c r="B96" s="22" t="s">
        <v>15</v>
      </c>
      <c r="C96" s="22" t="s">
        <v>12</v>
      </c>
      <c r="D96" s="22" t="s">
        <v>110</v>
      </c>
      <c r="E96" s="21"/>
      <c r="F96" s="71">
        <f>F97</f>
        <v>780000</v>
      </c>
      <c r="G96" s="71">
        <f>G97</f>
        <v>780000</v>
      </c>
    </row>
    <row r="97" spans="1:10" s="2" customFormat="1" ht="22.5" customHeight="1" x14ac:dyDescent="0.2">
      <c r="A97" s="31" t="s">
        <v>31</v>
      </c>
      <c r="B97" s="22" t="s">
        <v>15</v>
      </c>
      <c r="C97" s="22" t="s">
        <v>12</v>
      </c>
      <c r="D97" s="22" t="s">
        <v>110</v>
      </c>
      <c r="E97" s="21" t="s">
        <v>30</v>
      </c>
      <c r="F97" s="71">
        <v>780000</v>
      </c>
      <c r="G97" s="71">
        <v>780000</v>
      </c>
    </row>
    <row r="98" spans="1:10" s="2" customFormat="1" ht="18" customHeight="1" x14ac:dyDescent="0.2">
      <c r="A98" s="31" t="s">
        <v>72</v>
      </c>
      <c r="B98" s="22" t="s">
        <v>15</v>
      </c>
      <c r="C98" s="22" t="s">
        <v>12</v>
      </c>
      <c r="D98" s="22" t="s">
        <v>111</v>
      </c>
      <c r="E98" s="21"/>
      <c r="F98" s="71">
        <f>F99</f>
        <v>20000</v>
      </c>
      <c r="G98" s="71">
        <f>G99</f>
        <v>20000</v>
      </c>
    </row>
    <row r="99" spans="1:10" s="2" customFormat="1" ht="24.75" customHeight="1" x14ac:dyDescent="0.2">
      <c r="A99" s="31" t="s">
        <v>31</v>
      </c>
      <c r="B99" s="22" t="s">
        <v>15</v>
      </c>
      <c r="C99" s="22" t="s">
        <v>12</v>
      </c>
      <c r="D99" s="22" t="s">
        <v>111</v>
      </c>
      <c r="E99" s="21" t="s">
        <v>30</v>
      </c>
      <c r="F99" s="71">
        <v>20000</v>
      </c>
      <c r="G99" s="71">
        <v>20000</v>
      </c>
    </row>
    <row r="100" spans="1:10" s="2" customFormat="1" ht="15.75" customHeight="1" x14ac:dyDescent="0.2">
      <c r="A100" s="31" t="s">
        <v>73</v>
      </c>
      <c r="B100" s="22" t="s">
        <v>15</v>
      </c>
      <c r="C100" s="22" t="s">
        <v>12</v>
      </c>
      <c r="D100" s="22" t="s">
        <v>112</v>
      </c>
      <c r="E100" s="21"/>
      <c r="F100" s="71">
        <f>F101</f>
        <v>153600</v>
      </c>
      <c r="G100" s="71">
        <f>G101</f>
        <v>153600</v>
      </c>
    </row>
    <row r="101" spans="1:10" s="2" customFormat="1" ht="22.5" customHeight="1" x14ac:dyDescent="0.2">
      <c r="A101" s="31" t="s">
        <v>76</v>
      </c>
      <c r="B101" s="22" t="s">
        <v>15</v>
      </c>
      <c r="C101" s="22" t="s">
        <v>12</v>
      </c>
      <c r="D101" s="22" t="s">
        <v>112</v>
      </c>
      <c r="E101" s="21" t="s">
        <v>44</v>
      </c>
      <c r="F101" s="71">
        <v>153600</v>
      </c>
      <c r="G101" s="71">
        <v>153600</v>
      </c>
    </row>
    <row r="102" spans="1:10" s="2" customFormat="1" ht="27.75" customHeight="1" x14ac:dyDescent="0.2">
      <c r="A102" s="31" t="s">
        <v>73</v>
      </c>
      <c r="B102" s="22" t="s">
        <v>15</v>
      </c>
      <c r="C102" s="22" t="s">
        <v>12</v>
      </c>
      <c r="D102" s="22" t="s">
        <v>112</v>
      </c>
      <c r="E102" s="21"/>
      <c r="F102" s="71">
        <f>F103</f>
        <v>7806997</v>
      </c>
      <c r="G102" s="71">
        <f>G103</f>
        <v>7806997</v>
      </c>
      <c r="I102" s="11"/>
      <c r="J102" s="11"/>
    </row>
    <row r="103" spans="1:10" s="2" customFormat="1" ht="24.75" customHeight="1" x14ac:dyDescent="0.2">
      <c r="A103" s="31" t="s">
        <v>31</v>
      </c>
      <c r="B103" s="22" t="s">
        <v>15</v>
      </c>
      <c r="C103" s="22" t="s">
        <v>12</v>
      </c>
      <c r="D103" s="22" t="s">
        <v>112</v>
      </c>
      <c r="E103" s="21" t="s">
        <v>30</v>
      </c>
      <c r="F103" s="71">
        <v>7806997</v>
      </c>
      <c r="G103" s="71">
        <v>7806997</v>
      </c>
    </row>
    <row r="104" spans="1:10" s="2" customFormat="1" ht="21.75" customHeight="1" x14ac:dyDescent="0.2">
      <c r="A104" s="31" t="s">
        <v>124</v>
      </c>
      <c r="B104" s="22" t="s">
        <v>15</v>
      </c>
      <c r="C104" s="22" t="s">
        <v>12</v>
      </c>
      <c r="D104" s="22" t="s">
        <v>129</v>
      </c>
      <c r="E104" s="22"/>
      <c r="F104" s="71">
        <f>F105</f>
        <v>0</v>
      </c>
      <c r="G104" s="71">
        <f>G105</f>
        <v>0</v>
      </c>
    </row>
    <row r="105" spans="1:10" s="2" customFormat="1" ht="29.25" customHeight="1" x14ac:dyDescent="0.2">
      <c r="A105" s="31" t="s">
        <v>31</v>
      </c>
      <c r="B105" s="22" t="s">
        <v>15</v>
      </c>
      <c r="C105" s="22" t="s">
        <v>12</v>
      </c>
      <c r="D105" s="22" t="s">
        <v>129</v>
      </c>
      <c r="E105" s="22" t="s">
        <v>30</v>
      </c>
      <c r="F105" s="71">
        <v>0</v>
      </c>
      <c r="G105" s="71">
        <v>0</v>
      </c>
    </row>
    <row r="106" spans="1:10" s="2" customFormat="1" ht="33" customHeight="1" x14ac:dyDescent="0.2">
      <c r="A106" s="31" t="s">
        <v>125</v>
      </c>
      <c r="B106" s="22" t="s">
        <v>15</v>
      </c>
      <c r="C106" s="22" t="s">
        <v>12</v>
      </c>
      <c r="D106" s="95" t="s">
        <v>130</v>
      </c>
      <c r="E106" s="95"/>
      <c r="F106" s="71">
        <f>F107</f>
        <v>0</v>
      </c>
      <c r="G106" s="71">
        <f>G107</f>
        <v>0</v>
      </c>
    </row>
    <row r="107" spans="1:10" s="2" customFormat="1" ht="22.5" x14ac:dyDescent="0.2">
      <c r="A107" s="31" t="s">
        <v>31</v>
      </c>
      <c r="B107" s="22" t="s">
        <v>15</v>
      </c>
      <c r="C107" s="22" t="s">
        <v>12</v>
      </c>
      <c r="D107" s="22" t="s">
        <v>131</v>
      </c>
      <c r="E107" s="22" t="s">
        <v>30</v>
      </c>
      <c r="F107" s="71">
        <v>0</v>
      </c>
      <c r="G107" s="71">
        <v>0</v>
      </c>
      <c r="I107" s="11"/>
      <c r="J107" s="11"/>
    </row>
    <row r="108" spans="1:10" s="2" customFormat="1" ht="15" x14ac:dyDescent="0.2">
      <c r="A108" s="23" t="s">
        <v>43</v>
      </c>
      <c r="B108" s="22" t="s">
        <v>15</v>
      </c>
      <c r="C108" s="22" t="s">
        <v>15</v>
      </c>
      <c r="D108" s="22"/>
      <c r="E108" s="21"/>
      <c r="F108" s="81">
        <f t="shared" ref="F108:G110" si="2">F109</f>
        <v>16000</v>
      </c>
      <c r="G108" s="81">
        <f t="shared" si="2"/>
        <v>16000</v>
      </c>
    </row>
    <row r="109" spans="1:10" s="2" customFormat="1" ht="15" x14ac:dyDescent="0.2">
      <c r="A109" s="31" t="s">
        <v>43</v>
      </c>
      <c r="B109" s="22" t="s">
        <v>15</v>
      </c>
      <c r="C109" s="22" t="s">
        <v>15</v>
      </c>
      <c r="D109" s="22" t="s">
        <v>92</v>
      </c>
      <c r="E109" s="21"/>
      <c r="F109" s="71">
        <f t="shared" si="2"/>
        <v>16000</v>
      </c>
      <c r="G109" s="71">
        <f t="shared" si="2"/>
        <v>16000</v>
      </c>
    </row>
    <row r="110" spans="1:10" s="2" customFormat="1" ht="27.75" customHeight="1" x14ac:dyDescent="0.2">
      <c r="A110" s="31" t="s">
        <v>119</v>
      </c>
      <c r="B110" s="22" t="s">
        <v>15</v>
      </c>
      <c r="C110" s="22" t="s">
        <v>15</v>
      </c>
      <c r="D110" s="22" t="s">
        <v>118</v>
      </c>
      <c r="E110" s="21"/>
      <c r="F110" s="71">
        <f t="shared" si="2"/>
        <v>16000</v>
      </c>
      <c r="G110" s="71">
        <f t="shared" si="2"/>
        <v>16000</v>
      </c>
    </row>
    <row r="111" spans="1:10" s="2" customFormat="1" ht="27.75" hidden="1" customHeight="1" x14ac:dyDescent="0.2">
      <c r="A111" s="31" t="s">
        <v>31</v>
      </c>
      <c r="B111" s="22" t="s">
        <v>15</v>
      </c>
      <c r="C111" s="22" t="s">
        <v>15</v>
      </c>
      <c r="D111" s="22" t="s">
        <v>118</v>
      </c>
      <c r="E111" s="21" t="s">
        <v>30</v>
      </c>
      <c r="F111" s="71">
        <v>16000</v>
      </c>
      <c r="G111" s="71">
        <v>16000</v>
      </c>
    </row>
    <row r="112" spans="1:10" s="2" customFormat="1" ht="39" hidden="1" customHeight="1" x14ac:dyDescent="0.2">
      <c r="A112" s="58" t="s">
        <v>87</v>
      </c>
      <c r="B112" s="37" t="s">
        <v>20</v>
      </c>
      <c r="C112" s="37" t="s">
        <v>8</v>
      </c>
      <c r="D112" s="22"/>
      <c r="E112" s="18"/>
      <c r="F112" s="75">
        <f t="shared" ref="F112:G115" si="3">F113</f>
        <v>226512</v>
      </c>
      <c r="G112" s="75">
        <f t="shared" si="3"/>
        <v>226512</v>
      </c>
    </row>
    <row r="113" spans="1:10" s="2" customFormat="1" ht="27.75" hidden="1" customHeight="1" x14ac:dyDescent="0.2">
      <c r="A113" s="53" t="s">
        <v>87</v>
      </c>
      <c r="B113" s="35" t="s">
        <v>20</v>
      </c>
      <c r="C113" s="35" t="s">
        <v>12</v>
      </c>
      <c r="D113" s="22"/>
      <c r="E113" s="19"/>
      <c r="F113" s="74">
        <f t="shared" si="3"/>
        <v>226512</v>
      </c>
      <c r="G113" s="74">
        <f t="shared" si="3"/>
        <v>226512</v>
      </c>
    </row>
    <row r="114" spans="1:10" s="2" customFormat="1" ht="18.75" customHeight="1" x14ac:dyDescent="0.2">
      <c r="A114" s="53" t="s">
        <v>90</v>
      </c>
      <c r="B114" s="22" t="s">
        <v>20</v>
      </c>
      <c r="C114" s="22" t="s">
        <v>12</v>
      </c>
      <c r="D114" s="22" t="s">
        <v>92</v>
      </c>
      <c r="E114" s="20"/>
      <c r="F114" s="71">
        <f t="shared" si="3"/>
        <v>226512</v>
      </c>
      <c r="G114" s="71">
        <f t="shared" si="3"/>
        <v>226512</v>
      </c>
      <c r="I114" s="11"/>
      <c r="J114" s="11"/>
    </row>
    <row r="115" spans="1:10" s="5" customFormat="1" ht="45" x14ac:dyDescent="0.2">
      <c r="A115" s="53" t="s">
        <v>89</v>
      </c>
      <c r="B115" s="22" t="s">
        <v>20</v>
      </c>
      <c r="C115" s="22" t="s">
        <v>12</v>
      </c>
      <c r="D115" s="22" t="s">
        <v>113</v>
      </c>
      <c r="E115" s="20"/>
      <c r="F115" s="71">
        <f t="shared" si="3"/>
        <v>226512</v>
      </c>
      <c r="G115" s="71">
        <f t="shared" si="3"/>
        <v>226512</v>
      </c>
    </row>
    <row r="116" spans="1:10" ht="15" x14ac:dyDescent="0.2">
      <c r="A116" s="31" t="s">
        <v>88</v>
      </c>
      <c r="B116" s="22" t="s">
        <v>20</v>
      </c>
      <c r="C116" s="22" t="s">
        <v>12</v>
      </c>
      <c r="D116" s="22" t="s">
        <v>113</v>
      </c>
      <c r="E116" s="20" t="s">
        <v>120</v>
      </c>
      <c r="F116" s="71">
        <v>226512</v>
      </c>
      <c r="G116" s="71">
        <v>226512</v>
      </c>
    </row>
    <row r="117" spans="1:10" s="3" customFormat="1" ht="14.25" x14ac:dyDescent="0.2">
      <c r="A117" s="40" t="s">
        <v>19</v>
      </c>
      <c r="B117" s="37" t="s">
        <v>21</v>
      </c>
      <c r="C117" s="37" t="s">
        <v>8</v>
      </c>
      <c r="D117" s="22"/>
      <c r="E117" s="18"/>
      <c r="F117" s="75">
        <f t="shared" ref="F117:G120" si="4">F118</f>
        <v>645400</v>
      </c>
      <c r="G117" s="75">
        <f t="shared" si="4"/>
        <v>645400</v>
      </c>
    </row>
    <row r="118" spans="1:10" s="3" customFormat="1" ht="15" x14ac:dyDescent="0.2">
      <c r="A118" s="38" t="s">
        <v>24</v>
      </c>
      <c r="B118" s="35" t="s">
        <v>21</v>
      </c>
      <c r="C118" s="35" t="s">
        <v>10</v>
      </c>
      <c r="D118" s="22"/>
      <c r="E118" s="19"/>
      <c r="F118" s="74">
        <f t="shared" si="4"/>
        <v>645400</v>
      </c>
      <c r="G118" s="74">
        <f t="shared" si="4"/>
        <v>645400</v>
      </c>
    </row>
    <row r="119" spans="1:10" s="3" customFormat="1" ht="15" x14ac:dyDescent="0.2">
      <c r="A119" s="41" t="s">
        <v>61</v>
      </c>
      <c r="B119" s="22" t="s">
        <v>21</v>
      </c>
      <c r="C119" s="22" t="s">
        <v>10</v>
      </c>
      <c r="D119" s="22" t="s">
        <v>92</v>
      </c>
      <c r="E119" s="20"/>
      <c r="F119" s="76">
        <f t="shared" si="4"/>
        <v>645400</v>
      </c>
      <c r="G119" s="76">
        <f t="shared" si="4"/>
        <v>645400</v>
      </c>
    </row>
    <row r="120" spans="1:10" s="3" customFormat="1" ht="15" x14ac:dyDescent="0.2">
      <c r="A120" s="39" t="s">
        <v>70</v>
      </c>
      <c r="B120" s="22" t="s">
        <v>21</v>
      </c>
      <c r="C120" s="22" t="s">
        <v>10</v>
      </c>
      <c r="D120" s="22" t="s">
        <v>114</v>
      </c>
      <c r="E120" s="20"/>
      <c r="F120" s="76">
        <f t="shared" si="4"/>
        <v>645400</v>
      </c>
      <c r="G120" s="76">
        <f t="shared" si="4"/>
        <v>645400</v>
      </c>
    </row>
    <row r="121" spans="1:10" s="3" customFormat="1" ht="22.5" x14ac:dyDescent="0.2">
      <c r="A121" s="31" t="s">
        <v>75</v>
      </c>
      <c r="B121" s="22" t="s">
        <v>21</v>
      </c>
      <c r="C121" s="22" t="s">
        <v>10</v>
      </c>
      <c r="D121" s="22" t="s">
        <v>114</v>
      </c>
      <c r="E121" s="20" t="s">
        <v>30</v>
      </c>
      <c r="F121" s="76">
        <v>645400</v>
      </c>
      <c r="G121" s="76">
        <v>645400</v>
      </c>
    </row>
    <row r="122" spans="1:10" s="3" customFormat="1" ht="14.25" x14ac:dyDescent="0.2">
      <c r="A122" s="47" t="s">
        <v>2</v>
      </c>
      <c r="B122" s="22"/>
      <c r="C122" s="22"/>
      <c r="D122" s="22"/>
      <c r="E122" s="20"/>
      <c r="F122" s="97">
        <f>F7+F12+F16+F28+F30+F39+F45+F61+F112+F117</f>
        <v>55503239</v>
      </c>
      <c r="G122" s="97">
        <f>G7+G12+G16+G28+G30+G39+G45+G61+G112+G117</f>
        <v>55767750</v>
      </c>
    </row>
    <row r="123" spans="1:10" s="3" customFormat="1" x14ac:dyDescent="0.2"/>
    <row r="124" spans="1:10" s="3" customFormat="1" ht="14.25" x14ac:dyDescent="0.2">
      <c r="B124" s="6"/>
    </row>
    <row r="125" spans="1:10" s="3" customFormat="1" x14ac:dyDescent="0.2"/>
    <row r="126" spans="1:10" s="3" customFormat="1" x14ac:dyDescent="0.2"/>
    <row r="127" spans="1:10" s="3" customFormat="1" x14ac:dyDescent="0.2"/>
    <row r="128" spans="1:10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</sheetData>
  <mergeCells count="8">
    <mergeCell ref="L5:N5"/>
    <mergeCell ref="E1:G1"/>
    <mergeCell ref="F4:F5"/>
    <mergeCell ref="G4:G5"/>
    <mergeCell ref="A2:G2"/>
    <mergeCell ref="A3:D3"/>
    <mergeCell ref="A4:A5"/>
    <mergeCell ref="B4:E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W934"/>
  <sheetViews>
    <sheetView topLeftCell="A113" workbookViewId="0">
      <selection activeCell="G58" sqref="G58"/>
    </sheetView>
  </sheetViews>
  <sheetFormatPr defaultRowHeight="12.75" x14ac:dyDescent="0.2"/>
  <cols>
    <col min="1" max="1" width="66.28515625" customWidth="1"/>
    <col min="2" max="2" width="4" customWidth="1"/>
    <col min="3" max="3" width="4.5703125" customWidth="1"/>
    <col min="4" max="4" width="4.7109375" customWidth="1"/>
    <col min="5" max="5" width="11.85546875" customWidth="1"/>
    <col min="6" max="6" width="4.5703125" customWidth="1"/>
    <col min="7" max="7" width="15" customWidth="1"/>
    <col min="8" max="8" width="28.28515625" customWidth="1"/>
    <col min="9" max="9" width="14.42578125" bestFit="1" customWidth="1"/>
    <col min="10" max="10" width="10.140625" bestFit="1" customWidth="1"/>
  </cols>
  <sheetData>
    <row r="1" spans="1:9" ht="72" customHeight="1" x14ac:dyDescent="0.25">
      <c r="C1" s="100" t="s">
        <v>146</v>
      </c>
      <c r="D1" s="100"/>
      <c r="E1" s="100"/>
      <c r="F1" s="100"/>
      <c r="G1" s="100"/>
      <c r="H1" s="8"/>
      <c r="I1" s="8"/>
    </row>
    <row r="2" spans="1:9" ht="28.5" customHeight="1" x14ac:dyDescent="0.25">
      <c r="A2" s="112" t="s">
        <v>139</v>
      </c>
      <c r="B2" s="112"/>
      <c r="C2" s="112"/>
      <c r="D2" s="112"/>
      <c r="E2" s="112"/>
      <c r="F2" s="112"/>
      <c r="G2" s="112"/>
      <c r="H2" s="8"/>
      <c r="I2" s="8"/>
    </row>
    <row r="3" spans="1:9" ht="9" customHeight="1" x14ac:dyDescent="0.2">
      <c r="A3" s="102"/>
      <c r="B3" s="102"/>
      <c r="C3" s="102"/>
      <c r="D3" s="102"/>
      <c r="E3" s="102"/>
      <c r="F3" s="103"/>
      <c r="G3" s="104"/>
    </row>
    <row r="4" spans="1:9" ht="27.75" customHeight="1" x14ac:dyDescent="0.2">
      <c r="A4" s="105" t="s">
        <v>0</v>
      </c>
      <c r="B4" s="107" t="s">
        <v>1</v>
      </c>
      <c r="C4" s="108"/>
      <c r="D4" s="108"/>
      <c r="E4" s="108"/>
      <c r="F4" s="109"/>
      <c r="G4" s="110" t="s">
        <v>121</v>
      </c>
    </row>
    <row r="5" spans="1:9" ht="61.5" customHeight="1" x14ac:dyDescent="0.2">
      <c r="A5" s="113"/>
      <c r="B5" s="16" t="s">
        <v>84</v>
      </c>
      <c r="C5" s="16" t="s">
        <v>4</v>
      </c>
      <c r="D5" s="17" t="s">
        <v>33</v>
      </c>
      <c r="E5" s="17" t="s">
        <v>5</v>
      </c>
      <c r="F5" s="17" t="s">
        <v>6</v>
      </c>
      <c r="G5" s="111"/>
    </row>
    <row r="6" spans="1:9" ht="14.25" x14ac:dyDescent="0.2">
      <c r="A6" s="29" t="s">
        <v>3</v>
      </c>
      <c r="B6" s="54">
        <v>903</v>
      </c>
      <c r="C6" s="18" t="s">
        <v>7</v>
      </c>
      <c r="D6" s="18" t="s">
        <v>8</v>
      </c>
      <c r="E6" s="18"/>
      <c r="F6" s="18"/>
      <c r="G6" s="75">
        <f>G7+G12+G16+G30</f>
        <v>18808906</v>
      </c>
    </row>
    <row r="7" spans="1:9" ht="21" x14ac:dyDescent="0.2">
      <c r="A7" s="98" t="s">
        <v>9</v>
      </c>
      <c r="B7" s="55">
        <v>903</v>
      </c>
      <c r="C7" s="18" t="s">
        <v>7</v>
      </c>
      <c r="D7" s="18" t="s">
        <v>10</v>
      </c>
      <c r="E7" s="19"/>
      <c r="F7" s="19"/>
      <c r="G7" s="72">
        <f>G8</f>
        <v>1763527</v>
      </c>
      <c r="H7" s="7"/>
    </row>
    <row r="8" spans="1:9" ht="15" x14ac:dyDescent="0.2">
      <c r="A8" s="25" t="s">
        <v>55</v>
      </c>
      <c r="B8" s="56">
        <v>903</v>
      </c>
      <c r="C8" s="20" t="s">
        <v>7</v>
      </c>
      <c r="D8" s="20" t="s">
        <v>10</v>
      </c>
      <c r="E8" s="20" t="s">
        <v>92</v>
      </c>
      <c r="F8" s="20"/>
      <c r="G8" s="71">
        <f>G9</f>
        <v>1763527</v>
      </c>
    </row>
    <row r="9" spans="1:9" ht="15" x14ac:dyDescent="0.2">
      <c r="A9" s="24" t="s">
        <v>11</v>
      </c>
      <c r="B9" s="56">
        <v>903</v>
      </c>
      <c r="C9" s="20" t="s">
        <v>7</v>
      </c>
      <c r="D9" s="20" t="s">
        <v>10</v>
      </c>
      <c r="E9" s="20" t="s">
        <v>91</v>
      </c>
      <c r="F9" s="20"/>
      <c r="G9" s="71">
        <f>G10+G11</f>
        <v>1763527</v>
      </c>
    </row>
    <row r="10" spans="1:9" ht="15" x14ac:dyDescent="0.2">
      <c r="A10" s="24" t="s">
        <v>83</v>
      </c>
      <c r="B10" s="56">
        <v>903</v>
      </c>
      <c r="C10" s="20" t="s">
        <v>7</v>
      </c>
      <c r="D10" s="20" t="s">
        <v>10</v>
      </c>
      <c r="E10" s="20" t="s">
        <v>91</v>
      </c>
      <c r="F10" s="20" t="s">
        <v>28</v>
      </c>
      <c r="G10" s="71">
        <v>1354475</v>
      </c>
    </row>
    <row r="11" spans="1:9" ht="22.5" customHeight="1" x14ac:dyDescent="0.2">
      <c r="A11" s="24" t="s">
        <v>78</v>
      </c>
      <c r="B11" s="56">
        <v>903</v>
      </c>
      <c r="C11" s="20" t="s">
        <v>7</v>
      </c>
      <c r="D11" s="20" t="s">
        <v>10</v>
      </c>
      <c r="E11" s="20" t="s">
        <v>91</v>
      </c>
      <c r="F11" s="20" t="s">
        <v>77</v>
      </c>
      <c r="G11" s="71">
        <v>409052</v>
      </c>
    </row>
    <row r="12" spans="1:9" ht="22.5" customHeight="1" x14ac:dyDescent="0.2">
      <c r="A12" s="30" t="s">
        <v>81</v>
      </c>
      <c r="B12" s="55">
        <v>903</v>
      </c>
      <c r="C12" s="49" t="s">
        <v>7</v>
      </c>
      <c r="D12" s="49" t="s">
        <v>12</v>
      </c>
      <c r="E12" s="20"/>
      <c r="F12" s="20"/>
      <c r="G12" s="72">
        <f>G13</f>
        <v>300000</v>
      </c>
    </row>
    <row r="13" spans="1:9" ht="22.5" customHeight="1" x14ac:dyDescent="0.2">
      <c r="A13" s="24" t="s">
        <v>82</v>
      </c>
      <c r="B13" s="56">
        <v>903</v>
      </c>
      <c r="C13" s="20" t="s">
        <v>7</v>
      </c>
      <c r="D13" s="20" t="s">
        <v>12</v>
      </c>
      <c r="E13" s="20" t="s">
        <v>92</v>
      </c>
      <c r="F13" s="20"/>
      <c r="G13" s="71">
        <f>G14</f>
        <v>300000</v>
      </c>
    </row>
    <row r="14" spans="1:9" ht="18" customHeight="1" x14ac:dyDescent="0.2">
      <c r="A14" s="24" t="s">
        <v>55</v>
      </c>
      <c r="B14" s="56">
        <v>903</v>
      </c>
      <c r="C14" s="20" t="s">
        <v>7</v>
      </c>
      <c r="D14" s="20" t="s">
        <v>12</v>
      </c>
      <c r="E14" s="20" t="s">
        <v>93</v>
      </c>
      <c r="F14" s="20"/>
      <c r="G14" s="71">
        <f>G15</f>
        <v>300000</v>
      </c>
    </row>
    <row r="15" spans="1:9" ht="22.5" customHeight="1" x14ac:dyDescent="0.2">
      <c r="A15" s="24" t="s">
        <v>31</v>
      </c>
      <c r="B15" s="56">
        <v>903</v>
      </c>
      <c r="C15" s="20" t="s">
        <v>7</v>
      </c>
      <c r="D15" s="20" t="s">
        <v>12</v>
      </c>
      <c r="E15" s="20" t="s">
        <v>93</v>
      </c>
      <c r="F15" s="20" t="s">
        <v>30</v>
      </c>
      <c r="G15" s="71">
        <v>300000</v>
      </c>
    </row>
    <row r="16" spans="1:9" ht="15" x14ac:dyDescent="0.2">
      <c r="A16" s="99" t="s">
        <v>141</v>
      </c>
      <c r="B16" s="55">
        <v>903</v>
      </c>
      <c r="C16" s="50" t="s">
        <v>7</v>
      </c>
      <c r="D16" s="50" t="s">
        <v>14</v>
      </c>
      <c r="E16" s="20"/>
      <c r="F16" s="21"/>
      <c r="G16" s="72">
        <f>G18+G19+G21+G22+G23+G25+G26+G27</f>
        <v>15384915</v>
      </c>
      <c r="H16" s="7"/>
    </row>
    <row r="17" spans="1:179" ht="19.5" customHeight="1" x14ac:dyDescent="0.2">
      <c r="A17" s="25" t="s">
        <v>58</v>
      </c>
      <c r="B17" s="57">
        <v>903</v>
      </c>
      <c r="C17" s="19" t="s">
        <v>13</v>
      </c>
      <c r="D17" s="19" t="s">
        <v>14</v>
      </c>
      <c r="E17" s="19" t="s">
        <v>93</v>
      </c>
      <c r="F17" s="19"/>
      <c r="G17" s="73">
        <f>G18+G19+G20+G21+G22+G23</f>
        <v>15319734</v>
      </c>
      <c r="H17" s="7"/>
    </row>
    <row r="18" spans="1:179" ht="15" x14ac:dyDescent="0.2">
      <c r="A18" s="24" t="s">
        <v>83</v>
      </c>
      <c r="B18" s="56">
        <v>903</v>
      </c>
      <c r="C18" s="20" t="s">
        <v>7</v>
      </c>
      <c r="D18" s="20" t="s">
        <v>14</v>
      </c>
      <c r="E18" s="20" t="s">
        <v>93</v>
      </c>
      <c r="F18" s="20" t="s">
        <v>28</v>
      </c>
      <c r="G18" s="71">
        <v>10088636</v>
      </c>
      <c r="H18" s="7"/>
    </row>
    <row r="19" spans="1:179" ht="22.5" customHeight="1" x14ac:dyDescent="0.2">
      <c r="A19" s="24" t="s">
        <v>78</v>
      </c>
      <c r="B19" s="56">
        <v>903</v>
      </c>
      <c r="C19" s="20" t="s">
        <v>7</v>
      </c>
      <c r="D19" s="20" t="s">
        <v>14</v>
      </c>
      <c r="E19" s="20" t="s">
        <v>93</v>
      </c>
      <c r="F19" s="20" t="s">
        <v>77</v>
      </c>
      <c r="G19" s="71">
        <v>3046768</v>
      </c>
    </row>
    <row r="20" spans="1:179" s="14" customFormat="1" ht="22.5" x14ac:dyDescent="0.2">
      <c r="A20" s="31" t="s">
        <v>29</v>
      </c>
      <c r="B20" s="56">
        <v>903</v>
      </c>
      <c r="C20" s="22" t="s">
        <v>7</v>
      </c>
      <c r="D20" s="22" t="s">
        <v>14</v>
      </c>
      <c r="E20" s="22" t="s">
        <v>94</v>
      </c>
      <c r="F20" s="22" t="s">
        <v>39</v>
      </c>
      <c r="G20" s="71"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</row>
    <row r="21" spans="1:179" s="14" customFormat="1" ht="18" customHeight="1" x14ac:dyDescent="0.2">
      <c r="A21" s="31" t="s">
        <v>76</v>
      </c>
      <c r="B21" s="56">
        <v>903</v>
      </c>
      <c r="C21" s="22" t="s">
        <v>7</v>
      </c>
      <c r="D21" s="22" t="s">
        <v>14</v>
      </c>
      <c r="E21" s="22" t="s">
        <v>93</v>
      </c>
      <c r="F21" s="22" t="s">
        <v>44</v>
      </c>
      <c r="G21" s="71">
        <v>561400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</row>
    <row r="22" spans="1:179" s="1" customFormat="1" ht="22.5" x14ac:dyDescent="0.2">
      <c r="A22" s="24" t="s">
        <v>31</v>
      </c>
      <c r="B22" s="56">
        <v>903</v>
      </c>
      <c r="C22" s="21" t="s">
        <v>7</v>
      </c>
      <c r="D22" s="21" t="s">
        <v>14</v>
      </c>
      <c r="E22" s="20" t="s">
        <v>93</v>
      </c>
      <c r="F22" s="21" t="s">
        <v>30</v>
      </c>
      <c r="G22" s="71">
        <v>1357024</v>
      </c>
    </row>
    <row r="23" spans="1:179" s="1" customFormat="1" ht="15" x14ac:dyDescent="0.2">
      <c r="A23" s="31" t="s">
        <v>117</v>
      </c>
      <c r="B23" s="56">
        <v>903</v>
      </c>
      <c r="C23" s="21" t="s">
        <v>7</v>
      </c>
      <c r="D23" s="21" t="s">
        <v>14</v>
      </c>
      <c r="E23" s="20" t="s">
        <v>93</v>
      </c>
      <c r="F23" s="21" t="s">
        <v>116</v>
      </c>
      <c r="G23" s="71">
        <v>265906</v>
      </c>
    </row>
    <row r="24" spans="1:179" s="1" customFormat="1" ht="12.75" customHeight="1" x14ac:dyDescent="0.2">
      <c r="A24" s="25" t="s">
        <v>59</v>
      </c>
      <c r="B24" s="56">
        <v>903</v>
      </c>
      <c r="C24" s="20" t="s">
        <v>7</v>
      </c>
      <c r="D24" s="20" t="s">
        <v>14</v>
      </c>
      <c r="E24" s="20" t="s">
        <v>92</v>
      </c>
      <c r="F24" s="21"/>
      <c r="G24" s="71">
        <f>G25+G26+G27</f>
        <v>65181</v>
      </c>
    </row>
    <row r="25" spans="1:179" s="1" customFormat="1" ht="15" x14ac:dyDescent="0.2">
      <c r="A25" s="32" t="s">
        <v>35</v>
      </c>
      <c r="B25" s="56">
        <v>903</v>
      </c>
      <c r="C25" s="20" t="s">
        <v>7</v>
      </c>
      <c r="D25" s="20" t="s">
        <v>14</v>
      </c>
      <c r="E25" s="20" t="s">
        <v>95</v>
      </c>
      <c r="F25" s="20" t="s">
        <v>32</v>
      </c>
      <c r="G25" s="71">
        <v>3000</v>
      </c>
    </row>
    <row r="26" spans="1:179" s="1" customFormat="1" ht="15" x14ac:dyDescent="0.2">
      <c r="A26" s="33" t="s">
        <v>36</v>
      </c>
      <c r="B26" s="56">
        <v>903</v>
      </c>
      <c r="C26" s="20" t="s">
        <v>7</v>
      </c>
      <c r="D26" s="20" t="s">
        <v>14</v>
      </c>
      <c r="E26" s="20" t="s">
        <v>95</v>
      </c>
      <c r="F26" s="20" t="s">
        <v>34</v>
      </c>
      <c r="G26" s="71">
        <v>61181</v>
      </c>
    </row>
    <row r="27" spans="1:179" s="1" customFormat="1" ht="15" x14ac:dyDescent="0.2">
      <c r="A27" s="33" t="s">
        <v>80</v>
      </c>
      <c r="B27" s="56">
        <v>903</v>
      </c>
      <c r="C27" s="20" t="s">
        <v>7</v>
      </c>
      <c r="D27" s="20" t="s">
        <v>14</v>
      </c>
      <c r="E27" s="20" t="s">
        <v>95</v>
      </c>
      <c r="F27" s="20" t="s">
        <v>79</v>
      </c>
      <c r="G27" s="71">
        <v>1000</v>
      </c>
    </row>
    <row r="28" spans="1:179" ht="14.25" x14ac:dyDescent="0.2">
      <c r="A28" s="96" t="s">
        <v>135</v>
      </c>
      <c r="B28" s="55">
        <v>903</v>
      </c>
      <c r="C28" s="18" t="s">
        <v>7</v>
      </c>
      <c r="D28" s="18" t="s">
        <v>21</v>
      </c>
      <c r="E28" s="18"/>
      <c r="F28" s="18"/>
      <c r="G28" s="75">
        <f>G29</f>
        <v>400000</v>
      </c>
    </row>
    <row r="29" spans="1:179" ht="15.75" customHeight="1" x14ac:dyDescent="0.2">
      <c r="A29" s="33" t="s">
        <v>136</v>
      </c>
      <c r="B29" s="57">
        <v>903</v>
      </c>
      <c r="C29" s="20" t="s">
        <v>7</v>
      </c>
      <c r="D29" s="20" t="s">
        <v>21</v>
      </c>
      <c r="E29" s="20" t="s">
        <v>133</v>
      </c>
      <c r="F29" s="20" t="s">
        <v>134</v>
      </c>
      <c r="G29" s="71">
        <v>400000</v>
      </c>
    </row>
    <row r="30" spans="1:179" ht="24" customHeight="1" x14ac:dyDescent="0.2">
      <c r="A30" s="98" t="s">
        <v>16</v>
      </c>
      <c r="B30" s="56">
        <v>903</v>
      </c>
      <c r="C30" s="18" t="s">
        <v>7</v>
      </c>
      <c r="D30" s="18" t="s">
        <v>23</v>
      </c>
      <c r="E30" s="20"/>
      <c r="F30" s="19"/>
      <c r="G30" s="72">
        <f>G31</f>
        <v>1360464</v>
      </c>
      <c r="J30" s="7"/>
    </row>
    <row r="31" spans="1:179" ht="13.5" customHeight="1" x14ac:dyDescent="0.2">
      <c r="A31" s="23" t="s">
        <v>60</v>
      </c>
      <c r="B31" s="54">
        <v>903</v>
      </c>
      <c r="C31" s="49" t="s">
        <v>7</v>
      </c>
      <c r="D31" s="49" t="s">
        <v>23</v>
      </c>
      <c r="E31" s="49" t="s">
        <v>92</v>
      </c>
      <c r="F31" s="19"/>
      <c r="G31" s="74">
        <f>G32+G34+G37+G39</f>
        <v>1360464</v>
      </c>
    </row>
    <row r="32" spans="1:179" ht="35.25" customHeight="1" x14ac:dyDescent="0.2">
      <c r="A32" s="31" t="s">
        <v>64</v>
      </c>
      <c r="B32" s="56">
        <v>903</v>
      </c>
      <c r="C32" s="22" t="s">
        <v>7</v>
      </c>
      <c r="D32" s="22" t="s">
        <v>23</v>
      </c>
      <c r="E32" s="22" t="s">
        <v>96</v>
      </c>
      <c r="F32" s="20"/>
      <c r="G32" s="71">
        <f>G33</f>
        <v>221976</v>
      </c>
    </row>
    <row r="33" spans="1:9" ht="15" x14ac:dyDescent="0.2">
      <c r="A33" s="31" t="s">
        <v>63</v>
      </c>
      <c r="B33" s="56">
        <v>903</v>
      </c>
      <c r="C33" s="22" t="s">
        <v>7</v>
      </c>
      <c r="D33" s="22" t="s">
        <v>23</v>
      </c>
      <c r="E33" s="22" t="s">
        <v>96</v>
      </c>
      <c r="F33" s="20" t="s">
        <v>45</v>
      </c>
      <c r="G33" s="71">
        <v>221976</v>
      </c>
    </row>
    <row r="34" spans="1:9" ht="32.25" customHeight="1" x14ac:dyDescent="0.2">
      <c r="A34" s="31" t="s">
        <v>143</v>
      </c>
      <c r="B34" s="57">
        <v>903</v>
      </c>
      <c r="C34" s="22" t="s">
        <v>7</v>
      </c>
      <c r="D34" s="22" t="s">
        <v>23</v>
      </c>
      <c r="E34" s="22" t="s">
        <v>142</v>
      </c>
      <c r="F34" s="20"/>
      <c r="G34" s="71">
        <f>G35</f>
        <v>10880</v>
      </c>
    </row>
    <row r="35" spans="1:9" ht="24.75" customHeight="1" x14ac:dyDescent="0.2">
      <c r="A35" s="31" t="s">
        <v>63</v>
      </c>
      <c r="B35" s="57">
        <v>903</v>
      </c>
      <c r="C35" s="22" t="s">
        <v>7</v>
      </c>
      <c r="D35" s="22" t="s">
        <v>23</v>
      </c>
      <c r="E35" s="22" t="s">
        <v>142</v>
      </c>
      <c r="F35" s="20" t="s">
        <v>45</v>
      </c>
      <c r="G35" s="71">
        <v>10880</v>
      </c>
    </row>
    <row r="36" spans="1:9" ht="26.25" customHeight="1" x14ac:dyDescent="0.2">
      <c r="A36" s="31" t="s">
        <v>49</v>
      </c>
      <c r="B36" s="56">
        <v>903</v>
      </c>
      <c r="C36" s="22" t="s">
        <v>7</v>
      </c>
      <c r="D36" s="22" t="s">
        <v>23</v>
      </c>
      <c r="E36" s="22" t="s">
        <v>97</v>
      </c>
      <c r="F36" s="22"/>
      <c r="G36" s="71">
        <f>G37</f>
        <v>2608</v>
      </c>
    </row>
    <row r="37" spans="1:9" ht="26.25" customHeight="1" x14ac:dyDescent="0.2">
      <c r="A37" s="31" t="s">
        <v>31</v>
      </c>
      <c r="B37" s="56">
        <v>903</v>
      </c>
      <c r="C37" s="22" t="s">
        <v>7</v>
      </c>
      <c r="D37" s="22" t="s">
        <v>23</v>
      </c>
      <c r="E37" s="22" t="s">
        <v>97</v>
      </c>
      <c r="F37" s="22" t="s">
        <v>30</v>
      </c>
      <c r="G37" s="71">
        <v>2608</v>
      </c>
      <c r="H37" s="7"/>
    </row>
    <row r="38" spans="1:9" ht="15" x14ac:dyDescent="0.2">
      <c r="A38" s="31" t="s">
        <v>55</v>
      </c>
      <c r="B38" s="57">
        <v>903</v>
      </c>
      <c r="C38" s="22" t="s">
        <v>7</v>
      </c>
      <c r="D38" s="22" t="s">
        <v>23</v>
      </c>
      <c r="E38" s="22" t="s">
        <v>92</v>
      </c>
      <c r="F38" s="19"/>
      <c r="G38" s="71">
        <f>G39</f>
        <v>1125000</v>
      </c>
    </row>
    <row r="39" spans="1:9" ht="15" x14ac:dyDescent="0.2">
      <c r="A39" s="31" t="s">
        <v>56</v>
      </c>
      <c r="B39" s="56">
        <v>903</v>
      </c>
      <c r="C39" s="22" t="s">
        <v>7</v>
      </c>
      <c r="D39" s="22" t="s">
        <v>23</v>
      </c>
      <c r="E39" s="22" t="s">
        <v>93</v>
      </c>
      <c r="F39" s="19"/>
      <c r="G39" s="71">
        <f>G40</f>
        <v>1125000</v>
      </c>
    </row>
    <row r="40" spans="1:9" ht="22.5" x14ac:dyDescent="0.2">
      <c r="A40" s="31" t="s">
        <v>31</v>
      </c>
      <c r="B40" s="56">
        <v>903</v>
      </c>
      <c r="C40" s="22" t="s">
        <v>7</v>
      </c>
      <c r="D40" s="22" t="s">
        <v>23</v>
      </c>
      <c r="E40" s="22" t="s">
        <v>93</v>
      </c>
      <c r="F40" s="20" t="s">
        <v>30</v>
      </c>
      <c r="G40" s="71">
        <v>1125000</v>
      </c>
    </row>
    <row r="41" spans="1:9" ht="20.25" customHeight="1" x14ac:dyDescent="0.2">
      <c r="A41" s="23" t="s">
        <v>66</v>
      </c>
      <c r="B41" s="54">
        <v>903</v>
      </c>
      <c r="C41" s="37" t="s">
        <v>12</v>
      </c>
      <c r="D41" s="37" t="s">
        <v>8</v>
      </c>
      <c r="E41" s="37"/>
      <c r="F41" s="18"/>
      <c r="G41" s="75">
        <f>G42</f>
        <v>350000</v>
      </c>
    </row>
    <row r="42" spans="1:9" ht="26.25" customHeight="1" x14ac:dyDescent="0.2">
      <c r="A42" s="23" t="s">
        <v>115</v>
      </c>
      <c r="B42" s="54">
        <v>903</v>
      </c>
      <c r="C42" s="37" t="s">
        <v>12</v>
      </c>
      <c r="D42" s="37" t="s">
        <v>18</v>
      </c>
      <c r="E42" s="22"/>
      <c r="F42" s="19"/>
      <c r="G42" s="73">
        <f>G43</f>
        <v>350000</v>
      </c>
      <c r="I42" s="12"/>
    </row>
    <row r="43" spans="1:9" ht="24.75" customHeight="1" x14ac:dyDescent="0.2">
      <c r="A43" s="41" t="s">
        <v>61</v>
      </c>
      <c r="B43" s="56">
        <v>903</v>
      </c>
      <c r="C43" s="22" t="s">
        <v>12</v>
      </c>
      <c r="D43" s="22" t="s">
        <v>18</v>
      </c>
      <c r="E43" s="22" t="s">
        <v>92</v>
      </c>
      <c r="F43" s="20"/>
      <c r="G43" s="71">
        <f>G44</f>
        <v>350000</v>
      </c>
      <c r="I43" s="12"/>
    </row>
    <row r="44" spans="1:9" s="1" customFormat="1" ht="23.25" customHeight="1" x14ac:dyDescent="0.2">
      <c r="A44" s="39" t="s">
        <v>67</v>
      </c>
      <c r="B44" s="57">
        <v>903</v>
      </c>
      <c r="C44" s="22" t="s">
        <v>12</v>
      </c>
      <c r="D44" s="22" t="s">
        <v>18</v>
      </c>
      <c r="E44" s="22" t="s">
        <v>98</v>
      </c>
      <c r="F44" s="20"/>
      <c r="G44" s="71">
        <f>G45</f>
        <v>350000</v>
      </c>
    </row>
    <row r="45" spans="1:9" ht="23.25" customHeight="1" x14ac:dyDescent="0.2">
      <c r="A45" s="39" t="s">
        <v>65</v>
      </c>
      <c r="B45" s="56">
        <v>903</v>
      </c>
      <c r="C45" s="22" t="s">
        <v>12</v>
      </c>
      <c r="D45" s="22" t="s">
        <v>18</v>
      </c>
      <c r="E45" s="22" t="s">
        <v>98</v>
      </c>
      <c r="F45" s="20"/>
      <c r="G45" s="71">
        <f>G46</f>
        <v>350000</v>
      </c>
      <c r="I45" s="12"/>
    </row>
    <row r="46" spans="1:9" s="1" customFormat="1" ht="27" customHeight="1" x14ac:dyDescent="0.2">
      <c r="A46" s="31" t="s">
        <v>31</v>
      </c>
      <c r="B46" s="56">
        <v>903</v>
      </c>
      <c r="C46" s="22" t="s">
        <v>12</v>
      </c>
      <c r="D46" s="22" t="s">
        <v>18</v>
      </c>
      <c r="E46" s="22" t="s">
        <v>98</v>
      </c>
      <c r="F46" s="20" t="s">
        <v>30</v>
      </c>
      <c r="G46" s="71">
        <v>350000</v>
      </c>
    </row>
    <row r="47" spans="1:9" s="1" customFormat="1" ht="23.25" customHeight="1" x14ac:dyDescent="0.2">
      <c r="A47" s="23" t="s">
        <v>17</v>
      </c>
      <c r="B47" s="54">
        <v>903</v>
      </c>
      <c r="C47" s="37" t="s">
        <v>14</v>
      </c>
      <c r="D47" s="37" t="s">
        <v>8</v>
      </c>
      <c r="E47" s="22"/>
      <c r="F47" s="18"/>
      <c r="G47" s="75">
        <f>G48+G57</f>
        <v>10601923</v>
      </c>
    </row>
    <row r="48" spans="1:9" s="1" customFormat="1" ht="24" customHeight="1" x14ac:dyDescent="0.2">
      <c r="A48" s="23" t="s">
        <v>27</v>
      </c>
      <c r="B48" s="54">
        <v>903</v>
      </c>
      <c r="C48" s="37" t="s">
        <v>14</v>
      </c>
      <c r="D48" s="37" t="s">
        <v>18</v>
      </c>
      <c r="E48" s="22"/>
      <c r="F48" s="26"/>
      <c r="G48" s="72">
        <f>G49+G53</f>
        <v>9701923</v>
      </c>
    </row>
    <row r="49" spans="1:9" s="1" customFormat="1" ht="20.25" customHeight="1" x14ac:dyDescent="0.2">
      <c r="A49" s="23" t="s">
        <v>60</v>
      </c>
      <c r="B49" s="56">
        <v>903</v>
      </c>
      <c r="C49" s="22" t="s">
        <v>14</v>
      </c>
      <c r="D49" s="22" t="s">
        <v>18</v>
      </c>
      <c r="E49" s="22" t="s">
        <v>92</v>
      </c>
      <c r="F49" s="18"/>
      <c r="G49" s="71">
        <f>G50</f>
        <v>4327616</v>
      </c>
    </row>
    <row r="50" spans="1:9" s="1" customFormat="1" ht="39" customHeight="1" x14ac:dyDescent="0.2">
      <c r="A50" s="31" t="s">
        <v>50</v>
      </c>
      <c r="B50" s="56">
        <v>903</v>
      </c>
      <c r="C50" s="22" t="s">
        <v>14</v>
      </c>
      <c r="D50" s="22" t="s">
        <v>18</v>
      </c>
      <c r="E50" s="22" t="s">
        <v>99</v>
      </c>
      <c r="F50" s="21"/>
      <c r="G50" s="71">
        <f>G51+G52</f>
        <v>4327616</v>
      </c>
    </row>
    <row r="51" spans="1:9" s="1" customFormat="1" ht="22.5" x14ac:dyDescent="0.2">
      <c r="A51" s="31" t="s">
        <v>38</v>
      </c>
      <c r="B51" s="56">
        <v>903</v>
      </c>
      <c r="C51" s="22" t="s">
        <v>14</v>
      </c>
      <c r="D51" s="22" t="s">
        <v>18</v>
      </c>
      <c r="E51" s="22" t="s">
        <v>99</v>
      </c>
      <c r="F51" s="21" t="s">
        <v>37</v>
      </c>
      <c r="G51" s="71">
        <v>0</v>
      </c>
    </row>
    <row r="52" spans="1:9" s="1" customFormat="1" ht="22.5" x14ac:dyDescent="0.2">
      <c r="A52" s="31" t="s">
        <v>31</v>
      </c>
      <c r="B52" s="56">
        <v>903</v>
      </c>
      <c r="C52" s="22" t="s">
        <v>14</v>
      </c>
      <c r="D52" s="22" t="s">
        <v>18</v>
      </c>
      <c r="E52" s="22" t="s">
        <v>99</v>
      </c>
      <c r="F52" s="21" t="s">
        <v>30</v>
      </c>
      <c r="G52" s="71">
        <v>4327616</v>
      </c>
    </row>
    <row r="53" spans="1:9" s="1" customFormat="1" ht="15" x14ac:dyDescent="0.2">
      <c r="A53" s="42" t="s">
        <v>61</v>
      </c>
      <c r="B53" s="55">
        <v>903</v>
      </c>
      <c r="C53" s="22" t="s">
        <v>14</v>
      </c>
      <c r="D53" s="22" t="s">
        <v>18</v>
      </c>
      <c r="E53" s="22" t="s">
        <v>92</v>
      </c>
      <c r="F53" s="21"/>
      <c r="G53" s="71">
        <f>G54</f>
        <v>5374307</v>
      </c>
    </row>
    <row r="54" spans="1:9" s="1" customFormat="1" ht="22.5" x14ac:dyDescent="0.2">
      <c r="A54" s="31" t="s">
        <v>68</v>
      </c>
      <c r="B54" s="56">
        <v>903</v>
      </c>
      <c r="C54" s="22" t="s">
        <v>14</v>
      </c>
      <c r="D54" s="22" t="s">
        <v>18</v>
      </c>
      <c r="E54" s="22" t="s">
        <v>100</v>
      </c>
      <c r="F54" s="21"/>
      <c r="G54" s="71">
        <f>G56</f>
        <v>5374307</v>
      </c>
    </row>
    <row r="55" spans="1:9" s="1" customFormat="1" ht="28.5" customHeight="1" x14ac:dyDescent="0.2">
      <c r="A55" s="31" t="s">
        <v>38</v>
      </c>
      <c r="B55" s="56">
        <v>903</v>
      </c>
      <c r="C55" s="22" t="s">
        <v>14</v>
      </c>
      <c r="D55" s="22" t="s">
        <v>18</v>
      </c>
      <c r="E55" s="22" t="s">
        <v>100</v>
      </c>
      <c r="F55" s="21" t="s">
        <v>37</v>
      </c>
      <c r="G55" s="71">
        <v>0</v>
      </c>
    </row>
    <row r="56" spans="1:9" s="1" customFormat="1" ht="22.5" x14ac:dyDescent="0.2">
      <c r="A56" s="31" t="s">
        <v>31</v>
      </c>
      <c r="B56" s="56">
        <v>903</v>
      </c>
      <c r="C56" s="22" t="s">
        <v>25</v>
      </c>
      <c r="D56" s="22" t="s">
        <v>18</v>
      </c>
      <c r="E56" s="22" t="s">
        <v>100</v>
      </c>
      <c r="F56" s="21" t="s">
        <v>30</v>
      </c>
      <c r="G56" s="71">
        <v>5374307</v>
      </c>
    </row>
    <row r="57" spans="1:9" s="1" customFormat="1" ht="12.75" hidden="1" customHeight="1" x14ac:dyDescent="0.2">
      <c r="A57" s="23" t="s">
        <v>47</v>
      </c>
      <c r="B57" s="56">
        <v>903</v>
      </c>
      <c r="C57" s="37" t="s">
        <v>14</v>
      </c>
      <c r="D57" s="37" t="s">
        <v>46</v>
      </c>
      <c r="E57" s="52"/>
      <c r="F57" s="50"/>
      <c r="G57" s="72">
        <f>G58</f>
        <v>900000</v>
      </c>
    </row>
    <row r="58" spans="1:9" s="1" customFormat="1" ht="15" x14ac:dyDescent="0.2">
      <c r="A58" s="41" t="s">
        <v>55</v>
      </c>
      <c r="B58" s="54">
        <v>903</v>
      </c>
      <c r="C58" s="37" t="s">
        <v>14</v>
      </c>
      <c r="D58" s="37" t="s">
        <v>46</v>
      </c>
      <c r="E58" s="37" t="s">
        <v>92</v>
      </c>
      <c r="F58" s="21"/>
      <c r="G58" s="76">
        <f>G59+G61</f>
        <v>900000</v>
      </c>
    </row>
    <row r="59" spans="1:9" s="1" customFormat="1" ht="15" x14ac:dyDescent="0.2">
      <c r="A59" s="31" t="s">
        <v>48</v>
      </c>
      <c r="B59" s="56">
        <v>903</v>
      </c>
      <c r="C59" s="22" t="s">
        <v>14</v>
      </c>
      <c r="D59" s="22" t="s">
        <v>46</v>
      </c>
      <c r="E59" s="22" t="s">
        <v>101</v>
      </c>
      <c r="F59" s="21" t="s">
        <v>30</v>
      </c>
      <c r="G59" s="71">
        <v>700000</v>
      </c>
    </row>
    <row r="60" spans="1:9" s="2" customFormat="1" ht="27.75" customHeight="1" x14ac:dyDescent="0.2">
      <c r="A60" s="31" t="s">
        <v>31</v>
      </c>
      <c r="B60" s="56">
        <v>903</v>
      </c>
      <c r="C60" s="22" t="s">
        <v>14</v>
      </c>
      <c r="D60" s="22" t="s">
        <v>46</v>
      </c>
      <c r="E60" s="22" t="s">
        <v>101</v>
      </c>
      <c r="F60" s="21" t="s">
        <v>30</v>
      </c>
      <c r="G60" s="71">
        <v>200000</v>
      </c>
      <c r="H60" s="11"/>
      <c r="I60" s="13"/>
    </row>
    <row r="61" spans="1:9" s="2" customFormat="1" ht="21" x14ac:dyDescent="0.2">
      <c r="A61" s="36" t="s">
        <v>69</v>
      </c>
      <c r="B61" s="57">
        <v>903</v>
      </c>
      <c r="C61" s="22" t="s">
        <v>14</v>
      </c>
      <c r="D61" s="22" t="s">
        <v>46</v>
      </c>
      <c r="E61" s="22" t="s">
        <v>102</v>
      </c>
      <c r="F61" s="21"/>
      <c r="G61" s="71">
        <f>G62</f>
        <v>200000</v>
      </c>
      <c r="H61" s="11"/>
    </row>
    <row r="62" spans="1:9" s="2" customFormat="1" ht="22.5" x14ac:dyDescent="0.2">
      <c r="A62" s="31" t="s">
        <v>31</v>
      </c>
      <c r="B62" s="57">
        <v>903</v>
      </c>
      <c r="C62" s="22" t="s">
        <v>14</v>
      </c>
      <c r="D62" s="22" t="s">
        <v>46</v>
      </c>
      <c r="E62" s="22" t="s">
        <v>102</v>
      </c>
      <c r="F62" s="21" t="s">
        <v>30</v>
      </c>
      <c r="G62" s="71">
        <v>200000</v>
      </c>
      <c r="H62" s="11"/>
    </row>
    <row r="63" spans="1:9" s="2" customFormat="1" ht="14.25" x14ac:dyDescent="0.2">
      <c r="A63" s="23" t="s">
        <v>22</v>
      </c>
      <c r="B63" s="54">
        <v>903</v>
      </c>
      <c r="C63" s="37" t="s">
        <v>15</v>
      </c>
      <c r="D63" s="37" t="s">
        <v>8</v>
      </c>
      <c r="E63" s="22"/>
      <c r="F63" s="18"/>
      <c r="G63" s="77">
        <f>G64+G72+G83+G109</f>
        <v>27589704</v>
      </c>
      <c r="H63" s="11"/>
    </row>
    <row r="64" spans="1:9" s="2" customFormat="1" ht="15" x14ac:dyDescent="0.2">
      <c r="A64" s="38" t="s">
        <v>26</v>
      </c>
      <c r="B64" s="56">
        <v>903</v>
      </c>
      <c r="C64" s="35" t="s">
        <v>15</v>
      </c>
      <c r="D64" s="35" t="s">
        <v>7</v>
      </c>
      <c r="E64" s="22"/>
      <c r="F64" s="19"/>
      <c r="G64" s="78">
        <f>G70+G66</f>
        <v>310719</v>
      </c>
      <c r="H64" s="11"/>
    </row>
    <row r="65" spans="1:8" s="2" customFormat="1" ht="15" x14ac:dyDescent="0.2">
      <c r="A65" s="23" t="s">
        <v>60</v>
      </c>
      <c r="B65" s="56">
        <v>903</v>
      </c>
      <c r="C65" s="35" t="s">
        <v>15</v>
      </c>
      <c r="D65" s="35" t="s">
        <v>7</v>
      </c>
      <c r="E65" s="35" t="s">
        <v>92</v>
      </c>
      <c r="F65" s="19"/>
      <c r="G65" s="74">
        <f>G66</f>
        <v>109649</v>
      </c>
      <c r="H65" s="11"/>
    </row>
    <row r="66" spans="1:8" s="2" customFormat="1" ht="56.25" x14ac:dyDescent="0.2">
      <c r="A66" s="31" t="s">
        <v>51</v>
      </c>
      <c r="B66" s="57">
        <v>903</v>
      </c>
      <c r="C66" s="22" t="s">
        <v>15</v>
      </c>
      <c r="D66" s="22" t="s">
        <v>7</v>
      </c>
      <c r="E66" s="22" t="s">
        <v>103</v>
      </c>
      <c r="F66" s="21"/>
      <c r="G66" s="71">
        <f>G67+G68</f>
        <v>109649</v>
      </c>
      <c r="H66" s="11"/>
    </row>
    <row r="67" spans="1:8" s="2" customFormat="1" ht="21.75" customHeight="1" x14ac:dyDescent="0.2">
      <c r="A67" s="31" t="s">
        <v>38</v>
      </c>
      <c r="B67" s="56">
        <v>903</v>
      </c>
      <c r="C67" s="22" t="s">
        <v>15</v>
      </c>
      <c r="D67" s="22" t="s">
        <v>7</v>
      </c>
      <c r="E67" s="22" t="s">
        <v>103</v>
      </c>
      <c r="F67" s="21" t="s">
        <v>37</v>
      </c>
      <c r="G67" s="71">
        <v>0</v>
      </c>
      <c r="H67" s="11"/>
    </row>
    <row r="68" spans="1:8" s="2" customFormat="1" ht="81" hidden="1" customHeight="1" x14ac:dyDescent="0.2">
      <c r="A68" s="31" t="s">
        <v>31</v>
      </c>
      <c r="B68" s="54">
        <v>903</v>
      </c>
      <c r="C68" s="22" t="s">
        <v>15</v>
      </c>
      <c r="D68" s="22" t="s">
        <v>7</v>
      </c>
      <c r="E68" s="22" t="s">
        <v>103</v>
      </c>
      <c r="F68" s="21" t="s">
        <v>30</v>
      </c>
      <c r="G68" s="71">
        <v>109649</v>
      </c>
      <c r="H68" s="11"/>
    </row>
    <row r="69" spans="1:8" s="2" customFormat="1" ht="36.75" hidden="1" customHeight="1" x14ac:dyDescent="0.2">
      <c r="A69" s="42" t="s">
        <v>61</v>
      </c>
      <c r="B69" s="54">
        <v>903</v>
      </c>
      <c r="C69" s="35" t="s">
        <v>15</v>
      </c>
      <c r="D69" s="35" t="s">
        <v>7</v>
      </c>
      <c r="E69" s="35" t="s">
        <v>92</v>
      </c>
      <c r="F69" s="26"/>
      <c r="G69" s="74">
        <f>G70</f>
        <v>201070</v>
      </c>
      <c r="H69" s="11"/>
    </row>
    <row r="70" spans="1:8" s="2" customFormat="1" ht="4.5" hidden="1" customHeight="1" x14ac:dyDescent="0.2">
      <c r="A70" s="31" t="s">
        <v>71</v>
      </c>
      <c r="B70" s="54">
        <v>903</v>
      </c>
      <c r="C70" s="22" t="s">
        <v>15</v>
      </c>
      <c r="D70" s="22" t="s">
        <v>7</v>
      </c>
      <c r="E70" s="22" t="s">
        <v>104</v>
      </c>
      <c r="F70" s="20" t="s">
        <v>30</v>
      </c>
      <c r="G70" s="71">
        <v>201070</v>
      </c>
      <c r="H70" s="11"/>
    </row>
    <row r="71" spans="1:8" s="2" customFormat="1" ht="22.5" customHeight="1" x14ac:dyDescent="0.2">
      <c r="A71" s="31" t="s">
        <v>31</v>
      </c>
      <c r="B71" s="57">
        <v>903</v>
      </c>
      <c r="C71" s="22" t="s">
        <v>15</v>
      </c>
      <c r="D71" s="22" t="s">
        <v>7</v>
      </c>
      <c r="E71" s="22" t="s">
        <v>104</v>
      </c>
      <c r="F71" s="20" t="s">
        <v>30</v>
      </c>
      <c r="G71" s="71">
        <v>152100</v>
      </c>
    </row>
    <row r="72" spans="1:8" s="2" customFormat="1" ht="14.25" x14ac:dyDescent="0.2">
      <c r="A72" s="43" t="s">
        <v>42</v>
      </c>
      <c r="B72" s="54">
        <v>903</v>
      </c>
      <c r="C72" s="37" t="s">
        <v>15</v>
      </c>
      <c r="D72" s="37" t="s">
        <v>10</v>
      </c>
      <c r="E72" s="37"/>
      <c r="F72" s="26"/>
      <c r="G72" s="75">
        <f>G76+G78+G80+G82</f>
        <v>4284843</v>
      </c>
    </row>
    <row r="73" spans="1:8" s="2" customFormat="1" ht="15" x14ac:dyDescent="0.2">
      <c r="A73" s="23" t="s">
        <v>60</v>
      </c>
      <c r="B73" s="54">
        <v>903</v>
      </c>
      <c r="C73" s="37" t="s">
        <v>15</v>
      </c>
      <c r="D73" s="37" t="s">
        <v>10</v>
      </c>
      <c r="E73" s="37" t="s">
        <v>92</v>
      </c>
      <c r="F73" s="26"/>
      <c r="G73" s="74">
        <f>G74</f>
        <v>1849843</v>
      </c>
    </row>
    <row r="74" spans="1:8" s="2" customFormat="1" ht="47.25" customHeight="1" x14ac:dyDescent="0.2">
      <c r="A74" s="31" t="s">
        <v>52</v>
      </c>
      <c r="B74" s="64">
        <v>903</v>
      </c>
      <c r="C74" s="22" t="s">
        <v>15</v>
      </c>
      <c r="D74" s="22" t="s">
        <v>10</v>
      </c>
      <c r="E74" s="22" t="s">
        <v>105</v>
      </c>
      <c r="F74" s="21"/>
      <c r="G74" s="71">
        <f>G75+G76</f>
        <v>1849843</v>
      </c>
    </row>
    <row r="75" spans="1:8" s="2" customFormat="1" ht="28.5" customHeight="1" x14ac:dyDescent="0.2">
      <c r="A75" s="31" t="s">
        <v>38</v>
      </c>
      <c r="B75" s="64">
        <v>903</v>
      </c>
      <c r="C75" s="22" t="s">
        <v>15</v>
      </c>
      <c r="D75" s="22" t="s">
        <v>10</v>
      </c>
      <c r="E75" s="22" t="s">
        <v>105</v>
      </c>
      <c r="F75" s="21" t="s">
        <v>37</v>
      </c>
      <c r="G75" s="71">
        <v>0</v>
      </c>
      <c r="H75" s="60"/>
    </row>
    <row r="76" spans="1:8" s="2" customFormat="1" ht="25.5" customHeight="1" x14ac:dyDescent="0.2">
      <c r="A76" s="31" t="s">
        <v>31</v>
      </c>
      <c r="B76" s="64">
        <v>903</v>
      </c>
      <c r="C76" s="22" t="s">
        <v>15</v>
      </c>
      <c r="D76" s="22" t="s">
        <v>10</v>
      </c>
      <c r="E76" s="22" t="s">
        <v>105</v>
      </c>
      <c r="F76" s="21" t="s">
        <v>30</v>
      </c>
      <c r="G76" s="71">
        <v>1849843</v>
      </c>
      <c r="H76" s="60"/>
    </row>
    <row r="77" spans="1:8" s="2" customFormat="1" ht="36.75" customHeight="1" x14ac:dyDescent="0.2">
      <c r="A77" s="39" t="s">
        <v>62</v>
      </c>
      <c r="B77" s="64">
        <v>903</v>
      </c>
      <c r="C77" s="22" t="s">
        <v>15</v>
      </c>
      <c r="D77" s="22" t="s">
        <v>10</v>
      </c>
      <c r="E77" s="22" t="s">
        <v>106</v>
      </c>
      <c r="F77" s="21"/>
      <c r="G77" s="71">
        <f>G78</f>
        <v>2435000</v>
      </c>
      <c r="H77" s="60"/>
    </row>
    <row r="78" spans="1:8" s="2" customFormat="1" ht="24" customHeight="1" x14ac:dyDescent="0.2">
      <c r="A78" s="31" t="s">
        <v>31</v>
      </c>
      <c r="B78" s="64">
        <v>903</v>
      </c>
      <c r="C78" s="22" t="s">
        <v>15</v>
      </c>
      <c r="D78" s="22" t="s">
        <v>10</v>
      </c>
      <c r="E78" s="22" t="s">
        <v>106</v>
      </c>
      <c r="F78" s="21" t="s">
        <v>30</v>
      </c>
      <c r="G78" s="71">
        <v>2435000</v>
      </c>
      <c r="H78" s="60"/>
    </row>
    <row r="79" spans="1:8" s="2" customFormat="1" ht="16.5" customHeight="1" x14ac:dyDescent="0.2">
      <c r="A79" s="88" t="s">
        <v>127</v>
      </c>
      <c r="B79" s="65">
        <v>903</v>
      </c>
      <c r="C79" s="89" t="s">
        <v>15</v>
      </c>
      <c r="D79" s="89" t="s">
        <v>10</v>
      </c>
      <c r="E79" s="22" t="s">
        <v>128</v>
      </c>
      <c r="F79" s="22"/>
      <c r="G79" s="71">
        <f>G80</f>
        <v>0</v>
      </c>
      <c r="H79" s="60"/>
    </row>
    <row r="80" spans="1:8" s="2" customFormat="1" ht="34.5" customHeight="1" x14ac:dyDescent="0.2">
      <c r="A80" s="90" t="s">
        <v>31</v>
      </c>
      <c r="B80" s="65">
        <v>903</v>
      </c>
      <c r="C80" s="89" t="s">
        <v>15</v>
      </c>
      <c r="D80" s="89" t="s">
        <v>10</v>
      </c>
      <c r="E80" s="22" t="s">
        <v>128</v>
      </c>
      <c r="F80" s="22" t="s">
        <v>30</v>
      </c>
      <c r="G80" s="71">
        <v>0</v>
      </c>
      <c r="H80" s="60"/>
    </row>
    <row r="81" spans="1:8" s="2" customFormat="1" ht="24" customHeight="1" x14ac:dyDescent="0.2">
      <c r="A81" s="88" t="s">
        <v>123</v>
      </c>
      <c r="B81" s="64">
        <v>903</v>
      </c>
      <c r="C81" s="89" t="s">
        <v>15</v>
      </c>
      <c r="D81" s="89" t="s">
        <v>10</v>
      </c>
      <c r="E81" s="89" t="s">
        <v>126</v>
      </c>
      <c r="F81" s="88"/>
      <c r="G81" s="91">
        <f>G82</f>
        <v>0</v>
      </c>
      <c r="H81" s="60"/>
    </row>
    <row r="82" spans="1:8" s="2" customFormat="1" ht="31.5" customHeight="1" x14ac:dyDescent="0.2">
      <c r="A82" s="90" t="s">
        <v>31</v>
      </c>
      <c r="B82" s="64">
        <v>903</v>
      </c>
      <c r="C82" s="92" t="s">
        <v>15</v>
      </c>
      <c r="D82" s="92" t="s">
        <v>10</v>
      </c>
      <c r="E82" s="93" t="s">
        <v>126</v>
      </c>
      <c r="F82" s="90" t="s">
        <v>30</v>
      </c>
      <c r="G82" s="94">
        <v>0</v>
      </c>
      <c r="H82" s="60"/>
    </row>
    <row r="83" spans="1:8" s="2" customFormat="1" ht="21.75" customHeight="1" x14ac:dyDescent="0.2">
      <c r="A83" s="44" t="s">
        <v>40</v>
      </c>
      <c r="B83" s="66">
        <v>903</v>
      </c>
      <c r="C83" s="37" t="s">
        <v>15</v>
      </c>
      <c r="D83" s="37" t="s">
        <v>12</v>
      </c>
      <c r="E83" s="22"/>
      <c r="F83" s="26"/>
      <c r="G83" s="75">
        <f>G89+G92+G95+G96+G98+G100+G102+G104+G106+G108</f>
        <v>22978142</v>
      </c>
      <c r="H83" s="60"/>
    </row>
    <row r="84" spans="1:8" s="2" customFormat="1" ht="33.75" x14ac:dyDescent="0.2">
      <c r="A84" s="44" t="s">
        <v>86</v>
      </c>
      <c r="B84" s="64">
        <v>903</v>
      </c>
      <c r="C84" s="35" t="s">
        <v>15</v>
      </c>
      <c r="D84" s="35" t="s">
        <v>12</v>
      </c>
      <c r="E84" s="35" t="s">
        <v>85</v>
      </c>
      <c r="F84" s="26"/>
      <c r="G84" s="79">
        <f>G85</f>
        <v>0</v>
      </c>
      <c r="H84" s="60"/>
    </row>
    <row r="85" spans="1:8" s="2" customFormat="1" ht="22.5" x14ac:dyDescent="0.2">
      <c r="A85" s="31" t="s">
        <v>31</v>
      </c>
      <c r="B85" s="64">
        <v>903</v>
      </c>
      <c r="C85" s="35" t="s">
        <v>15</v>
      </c>
      <c r="D85" s="35" t="s">
        <v>12</v>
      </c>
      <c r="E85" s="22" t="s">
        <v>85</v>
      </c>
      <c r="F85" s="26" t="s">
        <v>30</v>
      </c>
      <c r="G85" s="71">
        <v>0</v>
      </c>
      <c r="H85" s="60"/>
    </row>
    <row r="86" spans="1:8" s="2" customFormat="1" ht="15" x14ac:dyDescent="0.2">
      <c r="A86" s="23" t="s">
        <v>60</v>
      </c>
      <c r="B86" s="64">
        <v>903</v>
      </c>
      <c r="C86" s="22" t="s">
        <v>15</v>
      </c>
      <c r="D86" s="22" t="s">
        <v>12</v>
      </c>
      <c r="E86" s="22" t="s">
        <v>92</v>
      </c>
      <c r="F86" s="26"/>
      <c r="G86" s="74">
        <f>G87+G90</f>
        <v>1698545</v>
      </c>
      <c r="H86" s="60"/>
    </row>
    <row r="87" spans="1:8" s="2" customFormat="1" ht="22.5" x14ac:dyDescent="0.2">
      <c r="A87" s="31" t="s">
        <v>53</v>
      </c>
      <c r="B87" s="64">
        <v>903</v>
      </c>
      <c r="C87" s="22" t="s">
        <v>15</v>
      </c>
      <c r="D87" s="22" t="s">
        <v>12</v>
      </c>
      <c r="E87" s="22" t="s">
        <v>107</v>
      </c>
      <c r="F87" s="22"/>
      <c r="G87" s="71">
        <f>G88+G89</f>
        <v>1451786</v>
      </c>
      <c r="H87" s="60"/>
    </row>
    <row r="88" spans="1:8" s="2" customFormat="1" ht="22.5" x14ac:dyDescent="0.2">
      <c r="A88" s="31" t="s">
        <v>38</v>
      </c>
      <c r="B88" s="64">
        <v>903</v>
      </c>
      <c r="C88" s="22" t="s">
        <v>15</v>
      </c>
      <c r="D88" s="22" t="s">
        <v>12</v>
      </c>
      <c r="E88" s="22" t="s">
        <v>107</v>
      </c>
      <c r="F88" s="22" t="s">
        <v>37</v>
      </c>
      <c r="G88" s="71">
        <v>0</v>
      </c>
      <c r="H88" s="60"/>
    </row>
    <row r="89" spans="1:8" s="2" customFormat="1" ht="24.75" customHeight="1" x14ac:dyDescent="0.2">
      <c r="A89" s="31" t="s">
        <v>31</v>
      </c>
      <c r="B89" s="64">
        <v>903</v>
      </c>
      <c r="C89" s="22" t="s">
        <v>15</v>
      </c>
      <c r="D89" s="22" t="s">
        <v>12</v>
      </c>
      <c r="E89" s="22" t="s">
        <v>107</v>
      </c>
      <c r="F89" s="22" t="s">
        <v>30</v>
      </c>
      <c r="G89" s="71">
        <v>1451786</v>
      </c>
      <c r="H89" s="60"/>
    </row>
    <row r="90" spans="1:8" s="2" customFormat="1" ht="27" customHeight="1" x14ac:dyDescent="0.2">
      <c r="A90" s="31" t="s">
        <v>54</v>
      </c>
      <c r="B90" s="64">
        <v>903</v>
      </c>
      <c r="C90" s="22" t="s">
        <v>15</v>
      </c>
      <c r="D90" s="22" t="s">
        <v>12</v>
      </c>
      <c r="E90" s="22" t="s">
        <v>108</v>
      </c>
      <c r="F90" s="22"/>
      <c r="G90" s="71">
        <f>G91+G92</f>
        <v>246759</v>
      </c>
      <c r="H90" s="60"/>
    </row>
    <row r="91" spans="1:8" s="2" customFormat="1" ht="22.5" x14ac:dyDescent="0.2">
      <c r="A91" s="31" t="s">
        <v>38</v>
      </c>
      <c r="B91" s="64">
        <v>903</v>
      </c>
      <c r="C91" s="22" t="s">
        <v>15</v>
      </c>
      <c r="D91" s="22" t="s">
        <v>12</v>
      </c>
      <c r="E91" s="22" t="s">
        <v>108</v>
      </c>
      <c r="F91" s="22" t="s">
        <v>37</v>
      </c>
      <c r="G91" s="71">
        <v>0</v>
      </c>
      <c r="H91" s="60"/>
    </row>
    <row r="92" spans="1:8" s="2" customFormat="1" ht="30" customHeight="1" x14ac:dyDescent="0.2">
      <c r="A92" s="31" t="s">
        <v>31</v>
      </c>
      <c r="B92" s="64">
        <v>903</v>
      </c>
      <c r="C92" s="22" t="s">
        <v>15</v>
      </c>
      <c r="D92" s="22" t="s">
        <v>12</v>
      </c>
      <c r="E92" s="22" t="s">
        <v>108</v>
      </c>
      <c r="F92" s="22" t="s">
        <v>30</v>
      </c>
      <c r="G92" s="71">
        <v>246759</v>
      </c>
      <c r="H92" s="60"/>
    </row>
    <row r="93" spans="1:8" s="2" customFormat="1" ht="22.5" customHeight="1" x14ac:dyDescent="0.2">
      <c r="A93" s="42" t="s">
        <v>61</v>
      </c>
      <c r="B93" s="64">
        <v>903</v>
      </c>
      <c r="C93" s="22" t="s">
        <v>15</v>
      </c>
      <c r="D93" s="22" t="s">
        <v>12</v>
      </c>
      <c r="E93" s="22" t="s">
        <v>92</v>
      </c>
      <c r="F93" s="28"/>
      <c r="G93" s="80">
        <f>G94+G97+G99+G103+G101</f>
        <v>21279597</v>
      </c>
      <c r="H93" s="60"/>
    </row>
    <row r="94" spans="1:8" s="2" customFormat="1" ht="23.25" customHeight="1" x14ac:dyDescent="0.2">
      <c r="A94" s="45" t="s">
        <v>41</v>
      </c>
      <c r="B94" s="64">
        <v>903</v>
      </c>
      <c r="C94" s="22" t="s">
        <v>15</v>
      </c>
      <c r="D94" s="22" t="s">
        <v>12</v>
      </c>
      <c r="E94" s="22" t="s">
        <v>109</v>
      </c>
      <c r="F94" s="21"/>
      <c r="G94" s="71">
        <f>G95+G96</f>
        <v>12519000</v>
      </c>
      <c r="H94" s="60"/>
    </row>
    <row r="95" spans="1:8" s="2" customFormat="1" ht="21.75" customHeight="1" x14ac:dyDescent="0.2">
      <c r="A95" s="31" t="s">
        <v>117</v>
      </c>
      <c r="B95" s="64">
        <v>903</v>
      </c>
      <c r="C95" s="22" t="s">
        <v>15</v>
      </c>
      <c r="D95" s="22" t="s">
        <v>12</v>
      </c>
      <c r="E95" s="22" t="s">
        <v>109</v>
      </c>
      <c r="F95" s="21" t="s">
        <v>116</v>
      </c>
      <c r="G95" s="71">
        <v>4419000</v>
      </c>
      <c r="H95" s="60"/>
    </row>
    <row r="96" spans="1:8" s="2" customFormat="1" ht="22.5" customHeight="1" x14ac:dyDescent="0.2">
      <c r="A96" s="31" t="s">
        <v>31</v>
      </c>
      <c r="B96" s="64">
        <v>903</v>
      </c>
      <c r="C96" s="22" t="s">
        <v>15</v>
      </c>
      <c r="D96" s="22" t="s">
        <v>12</v>
      </c>
      <c r="E96" s="22" t="s">
        <v>109</v>
      </c>
      <c r="F96" s="22" t="s">
        <v>30</v>
      </c>
      <c r="G96" s="71">
        <v>8100000</v>
      </c>
      <c r="H96" s="60"/>
    </row>
    <row r="97" spans="1:9" s="2" customFormat="1" ht="21" customHeight="1" x14ac:dyDescent="0.2">
      <c r="A97" s="46" t="s">
        <v>57</v>
      </c>
      <c r="B97" s="64">
        <v>903</v>
      </c>
      <c r="C97" s="22" t="s">
        <v>15</v>
      </c>
      <c r="D97" s="22" t="s">
        <v>12</v>
      </c>
      <c r="E97" s="22" t="s">
        <v>110</v>
      </c>
      <c r="F97" s="21"/>
      <c r="G97" s="71">
        <f>G98</f>
        <v>780000</v>
      </c>
      <c r="H97" s="60"/>
    </row>
    <row r="98" spans="1:9" s="2" customFormat="1" ht="25.5" customHeight="1" x14ac:dyDescent="0.2">
      <c r="A98" s="31" t="s">
        <v>31</v>
      </c>
      <c r="B98" s="65">
        <v>903</v>
      </c>
      <c r="C98" s="22" t="s">
        <v>15</v>
      </c>
      <c r="D98" s="22" t="s">
        <v>12</v>
      </c>
      <c r="E98" s="22" t="s">
        <v>110</v>
      </c>
      <c r="F98" s="21" t="s">
        <v>30</v>
      </c>
      <c r="G98" s="71">
        <v>780000</v>
      </c>
      <c r="H98" s="60"/>
    </row>
    <row r="99" spans="1:9" s="2" customFormat="1" ht="22.5" customHeight="1" x14ac:dyDescent="0.2">
      <c r="A99" s="31" t="s">
        <v>72</v>
      </c>
      <c r="B99" s="64">
        <v>903</v>
      </c>
      <c r="C99" s="22" t="s">
        <v>15</v>
      </c>
      <c r="D99" s="22" t="s">
        <v>12</v>
      </c>
      <c r="E99" s="22" t="s">
        <v>111</v>
      </c>
      <c r="F99" s="21"/>
      <c r="G99" s="71">
        <f>G100</f>
        <v>20000</v>
      </c>
      <c r="H99" s="60"/>
    </row>
    <row r="100" spans="1:9" s="2" customFormat="1" ht="26.25" customHeight="1" x14ac:dyDescent="0.2">
      <c r="A100" s="31" t="s">
        <v>31</v>
      </c>
      <c r="B100" s="64">
        <v>903</v>
      </c>
      <c r="C100" s="22" t="s">
        <v>15</v>
      </c>
      <c r="D100" s="22" t="s">
        <v>12</v>
      </c>
      <c r="E100" s="22" t="s">
        <v>111</v>
      </c>
      <c r="F100" s="21" t="s">
        <v>30</v>
      </c>
      <c r="G100" s="71">
        <v>20000</v>
      </c>
      <c r="H100" s="60"/>
    </row>
    <row r="101" spans="1:9" s="2" customFormat="1" ht="19.5" customHeight="1" x14ac:dyDescent="0.2">
      <c r="A101" s="31" t="s">
        <v>73</v>
      </c>
      <c r="B101" s="64">
        <v>903</v>
      </c>
      <c r="C101" s="22" t="s">
        <v>15</v>
      </c>
      <c r="D101" s="22" t="s">
        <v>12</v>
      </c>
      <c r="E101" s="22" t="s">
        <v>112</v>
      </c>
      <c r="F101" s="21"/>
      <c r="G101" s="71">
        <f>G102</f>
        <v>153600</v>
      </c>
      <c r="H101" s="60"/>
    </row>
    <row r="102" spans="1:9" s="2" customFormat="1" ht="26.25" customHeight="1" x14ac:dyDescent="0.2">
      <c r="A102" s="31" t="s">
        <v>76</v>
      </c>
      <c r="B102" s="64">
        <v>903</v>
      </c>
      <c r="C102" s="22" t="s">
        <v>15</v>
      </c>
      <c r="D102" s="22" t="s">
        <v>12</v>
      </c>
      <c r="E102" s="22" t="s">
        <v>112</v>
      </c>
      <c r="F102" s="21" t="s">
        <v>44</v>
      </c>
      <c r="G102" s="71">
        <v>153600</v>
      </c>
      <c r="H102" s="60"/>
    </row>
    <row r="103" spans="1:9" s="2" customFormat="1" ht="39" customHeight="1" x14ac:dyDescent="0.2">
      <c r="A103" s="31" t="s">
        <v>73</v>
      </c>
      <c r="B103" s="65">
        <v>903</v>
      </c>
      <c r="C103" s="22" t="s">
        <v>15</v>
      </c>
      <c r="D103" s="22" t="s">
        <v>12</v>
      </c>
      <c r="E103" s="22" t="s">
        <v>112</v>
      </c>
      <c r="F103" s="21"/>
      <c r="G103" s="71">
        <f>G104</f>
        <v>7806997</v>
      </c>
      <c r="H103" s="60"/>
    </row>
    <row r="104" spans="1:9" s="2" customFormat="1" ht="22.5" x14ac:dyDescent="0.2">
      <c r="A104" s="31" t="s">
        <v>31</v>
      </c>
      <c r="B104" s="64">
        <v>903</v>
      </c>
      <c r="C104" s="22" t="s">
        <v>15</v>
      </c>
      <c r="D104" s="22" t="s">
        <v>12</v>
      </c>
      <c r="E104" s="22" t="s">
        <v>112</v>
      </c>
      <c r="F104" s="21" t="s">
        <v>30</v>
      </c>
      <c r="G104" s="71">
        <v>7806997</v>
      </c>
      <c r="H104" s="60"/>
    </row>
    <row r="105" spans="1:9" s="2" customFormat="1" ht="28.5" customHeight="1" x14ac:dyDescent="0.2">
      <c r="A105" s="31" t="s">
        <v>124</v>
      </c>
      <c r="B105" s="64">
        <v>903</v>
      </c>
      <c r="C105" s="22" t="s">
        <v>15</v>
      </c>
      <c r="D105" s="22" t="s">
        <v>12</v>
      </c>
      <c r="E105" s="22" t="s">
        <v>129</v>
      </c>
      <c r="F105" s="22"/>
      <c r="G105" s="71">
        <f>G106</f>
        <v>0</v>
      </c>
      <c r="H105" s="60"/>
    </row>
    <row r="106" spans="1:9" s="2" customFormat="1" ht="22.5" x14ac:dyDescent="0.2">
      <c r="A106" s="31" t="s">
        <v>31</v>
      </c>
      <c r="B106" s="64">
        <v>903</v>
      </c>
      <c r="C106" s="22" t="s">
        <v>15</v>
      </c>
      <c r="D106" s="22" t="s">
        <v>12</v>
      </c>
      <c r="E106" s="22" t="s">
        <v>129</v>
      </c>
      <c r="F106" s="22" t="s">
        <v>30</v>
      </c>
      <c r="G106" s="71">
        <v>0</v>
      </c>
      <c r="H106" s="60"/>
    </row>
    <row r="107" spans="1:9" s="2" customFormat="1" ht="33" customHeight="1" x14ac:dyDescent="0.2">
      <c r="A107" s="31" t="s">
        <v>125</v>
      </c>
      <c r="B107" s="64">
        <v>903</v>
      </c>
      <c r="C107" s="22" t="s">
        <v>15</v>
      </c>
      <c r="D107" s="22" t="s">
        <v>12</v>
      </c>
      <c r="E107" s="95" t="s">
        <v>130</v>
      </c>
      <c r="F107" s="95"/>
      <c r="G107" s="71">
        <f>G108</f>
        <v>0</v>
      </c>
      <c r="H107" s="60"/>
    </row>
    <row r="108" spans="1:9" s="5" customFormat="1" ht="33" customHeight="1" x14ac:dyDescent="0.2">
      <c r="A108" s="31" t="s">
        <v>31</v>
      </c>
      <c r="B108" s="64">
        <v>903</v>
      </c>
      <c r="C108" s="22" t="s">
        <v>15</v>
      </c>
      <c r="D108" s="22" t="s">
        <v>12</v>
      </c>
      <c r="E108" s="22" t="s">
        <v>131</v>
      </c>
      <c r="F108" s="22" t="s">
        <v>30</v>
      </c>
      <c r="G108" s="71">
        <v>0</v>
      </c>
      <c r="H108" s="62"/>
    </row>
    <row r="109" spans="1:9" ht="15" x14ac:dyDescent="0.2">
      <c r="A109" s="23" t="s">
        <v>43</v>
      </c>
      <c r="B109" s="66">
        <v>903</v>
      </c>
      <c r="C109" s="37" t="s">
        <v>15</v>
      </c>
      <c r="D109" s="37" t="s">
        <v>15</v>
      </c>
      <c r="E109" s="22"/>
      <c r="F109" s="21"/>
      <c r="G109" s="81">
        <f>G110</f>
        <v>16000</v>
      </c>
      <c r="H109" s="62"/>
      <c r="I109" s="10"/>
    </row>
    <row r="110" spans="1:9" s="3" customFormat="1" ht="16.5" customHeight="1" x14ac:dyDescent="0.2">
      <c r="A110" s="31" t="s">
        <v>43</v>
      </c>
      <c r="B110" s="64">
        <v>903</v>
      </c>
      <c r="C110" s="22" t="s">
        <v>15</v>
      </c>
      <c r="D110" s="22" t="s">
        <v>15</v>
      </c>
      <c r="E110" s="22" t="s">
        <v>92</v>
      </c>
      <c r="F110" s="21"/>
      <c r="G110" s="71">
        <f>G111</f>
        <v>16000</v>
      </c>
      <c r="H110" s="63"/>
      <c r="I110" s="9"/>
    </row>
    <row r="111" spans="1:9" s="3" customFormat="1" ht="15" x14ac:dyDescent="0.2">
      <c r="A111" s="31" t="s">
        <v>119</v>
      </c>
      <c r="B111" s="64">
        <v>903</v>
      </c>
      <c r="C111" s="22" t="s">
        <v>15</v>
      </c>
      <c r="D111" s="22" t="s">
        <v>15</v>
      </c>
      <c r="E111" s="22" t="s">
        <v>118</v>
      </c>
      <c r="F111" s="21"/>
      <c r="G111" s="71">
        <f>G112</f>
        <v>16000</v>
      </c>
      <c r="H111" s="63"/>
    </row>
    <row r="112" spans="1:9" s="3" customFormat="1" ht="22.5" x14ac:dyDescent="0.2">
      <c r="A112" s="31" t="s">
        <v>31</v>
      </c>
      <c r="B112" s="64">
        <v>903</v>
      </c>
      <c r="C112" s="22" t="s">
        <v>15</v>
      </c>
      <c r="D112" s="22" t="s">
        <v>15</v>
      </c>
      <c r="E112" s="22" t="s">
        <v>118</v>
      </c>
      <c r="F112" s="21" t="s">
        <v>30</v>
      </c>
      <c r="G112" s="71">
        <v>16000</v>
      </c>
      <c r="H112" s="63"/>
    </row>
    <row r="113" spans="1:8" s="3" customFormat="1" ht="14.25" x14ac:dyDescent="0.2">
      <c r="A113" s="58" t="s">
        <v>87</v>
      </c>
      <c r="B113" s="66">
        <v>903</v>
      </c>
      <c r="C113" s="37" t="s">
        <v>20</v>
      </c>
      <c r="D113" s="37" t="s">
        <v>8</v>
      </c>
      <c r="E113" s="22"/>
      <c r="F113" s="18"/>
      <c r="G113" s="75">
        <f>G114</f>
        <v>226512</v>
      </c>
      <c r="H113" s="63"/>
    </row>
    <row r="114" spans="1:8" s="3" customFormat="1" ht="15" x14ac:dyDescent="0.2">
      <c r="A114" s="53" t="s">
        <v>87</v>
      </c>
      <c r="B114" s="64">
        <v>903</v>
      </c>
      <c r="C114" s="22" t="s">
        <v>20</v>
      </c>
      <c r="D114" s="22" t="s">
        <v>12</v>
      </c>
      <c r="E114" s="22"/>
      <c r="F114" s="19"/>
      <c r="G114" s="74">
        <f>G115</f>
        <v>226512</v>
      </c>
      <c r="H114" s="63"/>
    </row>
    <row r="115" spans="1:8" s="3" customFormat="1" ht="15" x14ac:dyDescent="0.2">
      <c r="A115" s="53" t="s">
        <v>90</v>
      </c>
      <c r="B115" s="64">
        <v>903</v>
      </c>
      <c r="C115" s="22" t="s">
        <v>20</v>
      </c>
      <c r="D115" s="22" t="s">
        <v>12</v>
      </c>
      <c r="E115" s="22" t="s">
        <v>92</v>
      </c>
      <c r="F115" s="20"/>
      <c r="G115" s="71">
        <f>G116</f>
        <v>226512</v>
      </c>
      <c r="H115" s="63"/>
    </row>
    <row r="116" spans="1:8" s="3" customFormat="1" ht="33.75" x14ac:dyDescent="0.2">
      <c r="A116" s="53" t="s">
        <v>89</v>
      </c>
      <c r="B116" s="64">
        <v>903</v>
      </c>
      <c r="C116" s="22" t="s">
        <v>20</v>
      </c>
      <c r="D116" s="22" t="s">
        <v>12</v>
      </c>
      <c r="E116" s="22" t="s">
        <v>113</v>
      </c>
      <c r="F116" s="20"/>
      <c r="G116" s="71">
        <f>G117</f>
        <v>226512</v>
      </c>
      <c r="H116" s="63"/>
    </row>
    <row r="117" spans="1:8" s="3" customFormat="1" ht="15" x14ac:dyDescent="0.2">
      <c r="A117" s="31" t="s">
        <v>88</v>
      </c>
      <c r="B117" s="64">
        <v>903</v>
      </c>
      <c r="C117" s="22" t="s">
        <v>20</v>
      </c>
      <c r="D117" s="22" t="s">
        <v>12</v>
      </c>
      <c r="E117" s="22" t="s">
        <v>113</v>
      </c>
      <c r="F117" s="20" t="s">
        <v>120</v>
      </c>
      <c r="G117" s="71">
        <v>226512</v>
      </c>
      <c r="H117" s="63"/>
    </row>
    <row r="118" spans="1:8" s="3" customFormat="1" ht="14.25" x14ac:dyDescent="0.2">
      <c r="A118" s="40" t="s">
        <v>19</v>
      </c>
      <c r="B118" s="66">
        <v>903</v>
      </c>
      <c r="C118" s="37" t="s">
        <v>21</v>
      </c>
      <c r="D118" s="37" t="s">
        <v>8</v>
      </c>
      <c r="E118" s="22"/>
      <c r="F118" s="18"/>
      <c r="G118" s="75">
        <f t="shared" ref="G118:G121" si="0">G119</f>
        <v>645400</v>
      </c>
      <c r="H118" s="63"/>
    </row>
    <row r="119" spans="1:8" s="3" customFormat="1" ht="15" x14ac:dyDescent="0.2">
      <c r="A119" s="38" t="s">
        <v>24</v>
      </c>
      <c r="B119" s="64">
        <v>903</v>
      </c>
      <c r="C119" s="35" t="s">
        <v>21</v>
      </c>
      <c r="D119" s="35" t="s">
        <v>10</v>
      </c>
      <c r="E119" s="22"/>
      <c r="F119" s="19"/>
      <c r="G119" s="74">
        <f t="shared" si="0"/>
        <v>645400</v>
      </c>
      <c r="H119" s="63"/>
    </row>
    <row r="120" spans="1:8" s="3" customFormat="1" ht="15" x14ac:dyDescent="0.2">
      <c r="A120" s="41" t="s">
        <v>61</v>
      </c>
      <c r="B120" s="64">
        <v>903</v>
      </c>
      <c r="C120" s="22" t="s">
        <v>21</v>
      </c>
      <c r="D120" s="22" t="s">
        <v>10</v>
      </c>
      <c r="E120" s="22" t="s">
        <v>92</v>
      </c>
      <c r="F120" s="20"/>
      <c r="G120" s="76">
        <f t="shared" si="0"/>
        <v>645400</v>
      </c>
      <c r="H120" s="63"/>
    </row>
    <row r="121" spans="1:8" s="3" customFormat="1" ht="15" x14ac:dyDescent="0.2">
      <c r="A121" s="39" t="s">
        <v>70</v>
      </c>
      <c r="B121" s="64">
        <v>903</v>
      </c>
      <c r="C121" s="22" t="s">
        <v>21</v>
      </c>
      <c r="D121" s="22" t="s">
        <v>10</v>
      </c>
      <c r="E121" s="22" t="s">
        <v>114</v>
      </c>
      <c r="F121" s="20"/>
      <c r="G121" s="76">
        <f t="shared" si="0"/>
        <v>645400</v>
      </c>
      <c r="H121" s="63"/>
    </row>
    <row r="122" spans="1:8" s="3" customFormat="1" ht="22.5" x14ac:dyDescent="0.2">
      <c r="A122" s="31" t="s">
        <v>75</v>
      </c>
      <c r="B122" s="64">
        <v>903</v>
      </c>
      <c r="C122" s="22" t="s">
        <v>21</v>
      </c>
      <c r="D122" s="22" t="s">
        <v>10</v>
      </c>
      <c r="E122" s="22" t="s">
        <v>114</v>
      </c>
      <c r="F122" s="20" t="s">
        <v>30</v>
      </c>
      <c r="G122" s="76">
        <v>645400</v>
      </c>
      <c r="H122" s="63"/>
    </row>
    <row r="123" spans="1:8" s="3" customFormat="1" ht="14.25" x14ac:dyDescent="0.2">
      <c r="A123" s="47" t="s">
        <v>2</v>
      </c>
      <c r="B123" s="64"/>
      <c r="C123" s="22"/>
      <c r="D123" s="22"/>
      <c r="E123" s="22"/>
      <c r="F123" s="20"/>
      <c r="G123" s="77">
        <f>G7+G12+G16+G28+G30+G41+G47+G63+G113+G118</f>
        <v>58622445</v>
      </c>
      <c r="H123" s="63"/>
    </row>
    <row r="124" spans="1:8" s="3" customFormat="1" x14ac:dyDescent="0.2">
      <c r="A124" s="63"/>
      <c r="B124" s="63"/>
      <c r="C124" s="63"/>
      <c r="D124" s="63"/>
      <c r="E124" s="63"/>
      <c r="F124" s="63"/>
      <c r="G124" s="63"/>
      <c r="H124" s="63"/>
    </row>
    <row r="125" spans="1:8" s="3" customFormat="1" x14ac:dyDescent="0.2">
      <c r="A125" s="63"/>
      <c r="B125" s="63"/>
      <c r="C125" s="63"/>
      <c r="D125" s="63"/>
      <c r="E125" s="63"/>
      <c r="F125" s="63"/>
      <c r="G125" s="63"/>
      <c r="H125" s="63"/>
    </row>
    <row r="126" spans="1:8" s="3" customFormat="1" x14ac:dyDescent="0.2">
      <c r="A126" s="63"/>
      <c r="B126" s="63"/>
      <c r="C126" s="63"/>
      <c r="D126" s="63"/>
      <c r="E126" s="63"/>
      <c r="F126" s="63"/>
      <c r="G126" s="63"/>
      <c r="H126" s="63"/>
    </row>
    <row r="127" spans="1:8" s="3" customFormat="1" x14ac:dyDescent="0.2">
      <c r="A127" s="63"/>
      <c r="B127" s="63"/>
      <c r="C127" s="63"/>
      <c r="D127" s="63"/>
      <c r="E127" s="63"/>
      <c r="F127" s="63"/>
      <c r="G127" s="63"/>
      <c r="H127" s="63"/>
    </row>
    <row r="128" spans="1:8" s="3" customFormat="1" x14ac:dyDescent="0.2">
      <c r="A128" s="63"/>
      <c r="B128" s="63"/>
      <c r="C128" s="63"/>
      <c r="D128" s="63"/>
      <c r="E128" s="63"/>
      <c r="F128" s="63"/>
      <c r="G128" s="63"/>
      <c r="H128" s="63"/>
    </row>
    <row r="129" spans="1:8" s="3" customFormat="1" x14ac:dyDescent="0.2">
      <c r="A129" s="63"/>
      <c r="B129" s="63"/>
      <c r="C129" s="63"/>
      <c r="D129" s="63"/>
      <c r="E129" s="63"/>
      <c r="F129" s="63"/>
      <c r="G129" s="63"/>
      <c r="H129" s="63"/>
    </row>
    <row r="130" spans="1:8" s="3" customFormat="1" x14ac:dyDescent="0.2">
      <c r="A130" s="63"/>
      <c r="B130" s="63"/>
      <c r="C130" s="63"/>
      <c r="D130" s="63"/>
      <c r="E130" s="63"/>
      <c r="F130" s="63"/>
      <c r="G130" s="63"/>
      <c r="H130" s="63"/>
    </row>
    <row r="131" spans="1:8" s="3" customFormat="1" x14ac:dyDescent="0.2">
      <c r="A131" s="63"/>
      <c r="B131" s="63"/>
      <c r="C131" s="63"/>
      <c r="D131" s="63"/>
      <c r="E131" s="63"/>
      <c r="F131" s="63"/>
      <c r="G131" s="63"/>
      <c r="H131" s="63"/>
    </row>
    <row r="132" spans="1:8" s="3" customFormat="1" x14ac:dyDescent="0.2">
      <c r="A132" s="63"/>
      <c r="B132" s="63"/>
      <c r="C132" s="63"/>
      <c r="D132" s="63"/>
      <c r="E132" s="63"/>
      <c r="F132" s="63"/>
      <c r="G132" s="63"/>
      <c r="H132" s="63"/>
    </row>
    <row r="133" spans="1:8" s="3" customFormat="1" x14ac:dyDescent="0.2">
      <c r="A133" s="63"/>
      <c r="B133" s="63"/>
      <c r="C133" s="63"/>
      <c r="D133" s="63"/>
      <c r="E133" s="63"/>
      <c r="F133" s="63"/>
      <c r="G133" s="63"/>
      <c r="H133" s="63"/>
    </row>
    <row r="134" spans="1:8" s="3" customFormat="1" x14ac:dyDescent="0.2">
      <c r="A134" s="63"/>
      <c r="B134" s="63"/>
      <c r="C134" s="63"/>
      <c r="D134" s="63"/>
      <c r="E134" s="63"/>
      <c r="F134" s="63"/>
      <c r="G134" s="63"/>
      <c r="H134" s="63"/>
    </row>
    <row r="135" spans="1:8" s="3" customFormat="1" x14ac:dyDescent="0.2">
      <c r="A135" s="63"/>
      <c r="B135" s="63"/>
      <c r="C135" s="63"/>
      <c r="D135" s="63"/>
      <c r="E135" s="63"/>
      <c r="F135" s="63"/>
      <c r="G135" s="63"/>
      <c r="H135" s="63"/>
    </row>
    <row r="136" spans="1:8" s="3" customFormat="1" x14ac:dyDescent="0.2">
      <c r="A136" s="63"/>
      <c r="B136" s="63"/>
      <c r="C136" s="63"/>
      <c r="D136" s="63"/>
      <c r="E136" s="63"/>
      <c r="F136" s="63"/>
      <c r="G136" s="63"/>
      <c r="H136" s="63"/>
    </row>
    <row r="137" spans="1:8" s="3" customFormat="1" x14ac:dyDescent="0.2">
      <c r="A137" s="63"/>
      <c r="B137" s="63"/>
      <c r="C137" s="63"/>
      <c r="D137" s="63"/>
      <c r="E137" s="63"/>
      <c r="F137" s="63"/>
      <c r="G137" s="63"/>
      <c r="H137" s="63"/>
    </row>
    <row r="138" spans="1:8" s="3" customFormat="1" x14ac:dyDescent="0.2">
      <c r="A138" s="63"/>
      <c r="B138" s="63"/>
      <c r="C138" s="63"/>
      <c r="D138" s="63"/>
      <c r="E138" s="63"/>
      <c r="F138" s="63"/>
      <c r="G138" s="63"/>
      <c r="H138" s="63"/>
    </row>
    <row r="139" spans="1:8" s="3" customFormat="1" x14ac:dyDescent="0.2">
      <c r="A139" s="63"/>
      <c r="B139" s="63"/>
      <c r="C139" s="63"/>
      <c r="D139" s="63"/>
      <c r="E139" s="63"/>
      <c r="F139" s="63"/>
      <c r="G139" s="63"/>
      <c r="H139" s="63"/>
    </row>
    <row r="140" spans="1:8" s="3" customFormat="1" x14ac:dyDescent="0.2">
      <c r="A140" s="63"/>
      <c r="B140" s="63"/>
      <c r="C140" s="63"/>
      <c r="D140" s="63"/>
      <c r="E140" s="63"/>
      <c r="F140" s="63"/>
      <c r="G140" s="63"/>
      <c r="H140" s="63"/>
    </row>
    <row r="141" spans="1:8" s="3" customFormat="1" x14ac:dyDescent="0.2">
      <c r="A141" s="63"/>
      <c r="B141" s="63"/>
      <c r="C141" s="63"/>
      <c r="D141" s="63"/>
      <c r="E141" s="63"/>
      <c r="F141" s="63"/>
      <c r="G141" s="63"/>
      <c r="H141" s="63"/>
    </row>
    <row r="142" spans="1:8" s="3" customFormat="1" x14ac:dyDescent="0.2">
      <c r="A142" s="63"/>
      <c r="B142" s="63"/>
      <c r="C142" s="63"/>
      <c r="D142" s="63"/>
      <c r="E142" s="63"/>
      <c r="F142" s="63"/>
      <c r="G142" s="63"/>
      <c r="H142" s="63"/>
    </row>
    <row r="143" spans="1:8" s="3" customFormat="1" x14ac:dyDescent="0.2">
      <c r="A143" s="63"/>
      <c r="B143" s="63"/>
      <c r="C143" s="63"/>
      <c r="D143" s="63"/>
      <c r="E143" s="63"/>
      <c r="F143" s="63"/>
      <c r="G143" s="63"/>
      <c r="H143" s="63"/>
    </row>
    <row r="144" spans="1:8" s="3" customFormat="1" x14ac:dyDescent="0.2">
      <c r="A144" s="63"/>
      <c r="B144" s="63"/>
      <c r="C144" s="63"/>
      <c r="D144" s="63"/>
      <c r="E144" s="63"/>
      <c r="F144" s="63"/>
      <c r="G144" s="63"/>
      <c r="H144" s="63"/>
    </row>
    <row r="145" spans="1:8" s="3" customFormat="1" x14ac:dyDescent="0.2">
      <c r="A145" s="63"/>
      <c r="B145" s="63"/>
      <c r="C145" s="63"/>
      <c r="D145" s="63"/>
      <c r="E145" s="63"/>
      <c r="F145" s="63"/>
      <c r="G145" s="63"/>
      <c r="H145" s="63"/>
    </row>
    <row r="146" spans="1:8" s="3" customFormat="1" x14ac:dyDescent="0.2">
      <c r="A146" s="63"/>
      <c r="B146" s="63"/>
      <c r="C146" s="63"/>
      <c r="D146" s="63"/>
      <c r="E146" s="63"/>
      <c r="F146" s="63"/>
      <c r="G146" s="63"/>
      <c r="H146" s="63"/>
    </row>
    <row r="147" spans="1:8" s="3" customFormat="1" x14ac:dyDescent="0.2">
      <c r="A147" s="63"/>
      <c r="B147" s="63"/>
      <c r="C147" s="63"/>
      <c r="D147" s="63"/>
      <c r="E147" s="63"/>
      <c r="F147" s="63"/>
      <c r="G147" s="63"/>
      <c r="H147" s="63"/>
    </row>
    <row r="148" spans="1:8" s="3" customFormat="1" x14ac:dyDescent="0.2">
      <c r="A148" s="63"/>
      <c r="B148" s="63"/>
      <c r="C148" s="63"/>
      <c r="D148" s="63"/>
      <c r="E148" s="63"/>
      <c r="F148" s="63"/>
      <c r="G148" s="63"/>
      <c r="H148" s="63"/>
    </row>
    <row r="149" spans="1:8" s="3" customFormat="1" x14ac:dyDescent="0.2">
      <c r="A149" s="63"/>
      <c r="B149" s="63"/>
      <c r="C149" s="63"/>
      <c r="D149" s="63"/>
      <c r="E149" s="63"/>
      <c r="F149" s="63"/>
      <c r="G149" s="63"/>
      <c r="H149" s="63"/>
    </row>
    <row r="150" spans="1:8" s="3" customFormat="1" x14ac:dyDescent="0.2">
      <c r="A150" s="63"/>
      <c r="B150" s="63"/>
      <c r="C150" s="63"/>
      <c r="D150" s="63"/>
      <c r="E150" s="63"/>
      <c r="F150" s="63"/>
      <c r="G150" s="63"/>
      <c r="H150" s="63"/>
    </row>
    <row r="151" spans="1:8" s="3" customFormat="1" x14ac:dyDescent="0.2">
      <c r="A151" s="63"/>
      <c r="B151" s="63"/>
      <c r="C151" s="63"/>
      <c r="D151" s="63"/>
      <c r="E151" s="63"/>
      <c r="F151" s="63"/>
      <c r="G151" s="63"/>
      <c r="H151" s="63"/>
    </row>
    <row r="152" spans="1:8" s="3" customFormat="1" x14ac:dyDescent="0.2">
      <c r="A152" s="63"/>
      <c r="B152" s="63"/>
      <c r="C152" s="63"/>
      <c r="D152" s="63"/>
      <c r="E152" s="63"/>
      <c r="F152" s="63"/>
      <c r="G152" s="63"/>
      <c r="H152" s="63"/>
    </row>
    <row r="153" spans="1:8" s="3" customFormat="1" x14ac:dyDescent="0.2">
      <c r="A153" s="63"/>
      <c r="B153" s="63"/>
      <c r="C153" s="63"/>
      <c r="D153" s="63"/>
      <c r="E153" s="63"/>
      <c r="F153" s="63"/>
      <c r="G153" s="63"/>
      <c r="H153" s="63"/>
    </row>
    <row r="154" spans="1:8" s="3" customFormat="1" x14ac:dyDescent="0.2">
      <c r="A154" s="63"/>
      <c r="B154" s="63"/>
      <c r="C154" s="63"/>
      <c r="D154" s="63"/>
      <c r="E154" s="63"/>
      <c r="F154" s="63"/>
      <c r="G154" s="63"/>
      <c r="H154" s="63"/>
    </row>
    <row r="155" spans="1:8" s="3" customFormat="1" x14ac:dyDescent="0.2">
      <c r="A155" s="63"/>
      <c r="B155" s="63"/>
      <c r="C155" s="63"/>
      <c r="D155" s="63"/>
      <c r="E155" s="63"/>
      <c r="F155" s="63"/>
      <c r="G155" s="63"/>
      <c r="H155" s="63"/>
    </row>
    <row r="156" spans="1:8" s="3" customFormat="1" x14ac:dyDescent="0.2">
      <c r="A156" s="63"/>
      <c r="B156" s="63"/>
      <c r="C156" s="63"/>
      <c r="D156" s="63"/>
      <c r="E156" s="63"/>
      <c r="F156" s="63"/>
      <c r="G156" s="63"/>
      <c r="H156" s="63"/>
    </row>
    <row r="157" spans="1:8" s="3" customFormat="1" x14ac:dyDescent="0.2">
      <c r="A157" s="63"/>
      <c r="B157" s="63"/>
      <c r="C157" s="63"/>
      <c r="D157" s="63"/>
      <c r="E157" s="63"/>
      <c r="F157" s="63"/>
      <c r="G157" s="63"/>
      <c r="H157" s="63"/>
    </row>
    <row r="158" spans="1:8" s="3" customFormat="1" x14ac:dyDescent="0.2">
      <c r="A158" s="63"/>
      <c r="B158" s="63"/>
      <c r="C158" s="63"/>
      <c r="D158" s="63"/>
      <c r="E158" s="63"/>
      <c r="F158" s="63"/>
      <c r="G158" s="63"/>
      <c r="H158" s="63"/>
    </row>
    <row r="159" spans="1:8" s="3" customFormat="1" x14ac:dyDescent="0.2">
      <c r="A159" s="63"/>
      <c r="B159" s="63"/>
      <c r="C159" s="63"/>
      <c r="D159" s="63"/>
      <c r="E159" s="63"/>
      <c r="F159" s="63"/>
      <c r="G159" s="63"/>
      <c r="H159" s="63"/>
    </row>
    <row r="160" spans="1:8" s="3" customFormat="1" x14ac:dyDescent="0.2">
      <c r="A160" s="63"/>
      <c r="B160" s="63"/>
      <c r="C160" s="63"/>
      <c r="D160" s="63"/>
      <c r="E160" s="63"/>
      <c r="F160" s="63"/>
      <c r="G160" s="63"/>
      <c r="H160" s="63"/>
    </row>
    <row r="161" spans="1:8" s="3" customFormat="1" x14ac:dyDescent="0.2">
      <c r="A161" s="63"/>
      <c r="B161" s="63"/>
      <c r="C161" s="63"/>
      <c r="D161" s="63"/>
      <c r="E161" s="63"/>
      <c r="F161" s="63"/>
      <c r="G161" s="63"/>
      <c r="H161" s="63"/>
    </row>
    <row r="162" spans="1:8" s="3" customFormat="1" x14ac:dyDescent="0.2">
      <c r="A162" s="63"/>
      <c r="B162" s="63"/>
      <c r="C162" s="63"/>
      <c r="D162" s="63"/>
      <c r="E162" s="63"/>
      <c r="F162" s="63"/>
      <c r="G162" s="63"/>
      <c r="H162" s="63"/>
    </row>
    <row r="163" spans="1:8" s="3" customFormat="1" x14ac:dyDescent="0.2">
      <c r="A163" s="63"/>
      <c r="B163" s="63"/>
      <c r="C163" s="63"/>
      <c r="D163" s="63"/>
      <c r="E163" s="63"/>
      <c r="F163" s="63"/>
      <c r="G163" s="63"/>
      <c r="H163" s="63"/>
    </row>
    <row r="164" spans="1:8" s="3" customFormat="1" x14ac:dyDescent="0.2">
      <c r="A164" s="63"/>
      <c r="B164" s="63"/>
      <c r="C164" s="63"/>
      <c r="D164" s="63"/>
      <c r="E164" s="63"/>
      <c r="F164" s="63"/>
      <c r="G164" s="63"/>
      <c r="H164" s="63"/>
    </row>
    <row r="165" spans="1:8" s="3" customFormat="1" x14ac:dyDescent="0.2">
      <c r="A165" s="63"/>
      <c r="B165" s="63"/>
      <c r="C165" s="63"/>
      <c r="D165" s="63"/>
      <c r="E165" s="63"/>
      <c r="F165" s="63"/>
      <c r="G165" s="63"/>
      <c r="H165" s="63"/>
    </row>
    <row r="166" spans="1:8" s="3" customFormat="1" x14ac:dyDescent="0.2">
      <c r="A166" s="63"/>
      <c r="B166" s="63"/>
      <c r="C166" s="63"/>
      <c r="D166" s="63"/>
      <c r="E166" s="63"/>
      <c r="F166" s="63"/>
      <c r="G166" s="63"/>
      <c r="H166" s="63"/>
    </row>
    <row r="167" spans="1:8" s="3" customFormat="1" x14ac:dyDescent="0.2">
      <c r="A167" s="63"/>
      <c r="B167" s="63"/>
      <c r="C167" s="63"/>
      <c r="D167" s="63"/>
      <c r="E167" s="63"/>
      <c r="F167" s="63"/>
      <c r="G167" s="63"/>
      <c r="H167" s="63"/>
    </row>
    <row r="168" spans="1:8" s="3" customFormat="1" x14ac:dyDescent="0.2">
      <c r="A168" s="63"/>
      <c r="B168" s="63"/>
      <c r="C168" s="63"/>
      <c r="D168" s="63"/>
      <c r="E168" s="63"/>
      <c r="F168" s="63"/>
      <c r="G168" s="63"/>
      <c r="H168" s="63"/>
    </row>
    <row r="169" spans="1:8" s="3" customFormat="1" x14ac:dyDescent="0.2">
      <c r="A169" s="63"/>
      <c r="B169" s="63"/>
      <c r="C169" s="63"/>
      <c r="D169" s="63"/>
      <c r="E169" s="63"/>
      <c r="F169" s="63"/>
      <c r="G169" s="63"/>
      <c r="H169" s="63"/>
    </row>
    <row r="170" spans="1:8" s="3" customFormat="1" x14ac:dyDescent="0.2">
      <c r="A170" s="63"/>
      <c r="B170" s="63"/>
      <c r="C170" s="63"/>
      <c r="D170" s="63"/>
      <c r="E170" s="63"/>
      <c r="F170" s="63"/>
      <c r="G170" s="63"/>
      <c r="H170" s="63"/>
    </row>
    <row r="171" spans="1:8" s="3" customFormat="1" x14ac:dyDescent="0.2">
      <c r="A171" s="63"/>
      <c r="B171" s="63"/>
      <c r="C171" s="63"/>
      <c r="D171" s="63"/>
      <c r="E171" s="63"/>
      <c r="F171" s="63"/>
      <c r="G171" s="63"/>
      <c r="H171" s="63"/>
    </row>
    <row r="172" spans="1:8" s="3" customFormat="1" x14ac:dyDescent="0.2">
      <c r="A172" s="63"/>
      <c r="B172" s="63"/>
      <c r="C172" s="63"/>
      <c r="D172" s="63"/>
      <c r="E172" s="63"/>
      <c r="F172" s="63"/>
      <c r="G172" s="63"/>
      <c r="H172" s="63"/>
    </row>
    <row r="173" spans="1:8" s="3" customFormat="1" x14ac:dyDescent="0.2">
      <c r="A173" s="63"/>
      <c r="B173" s="63"/>
      <c r="C173" s="63"/>
      <c r="D173" s="63"/>
      <c r="E173" s="63"/>
      <c r="F173" s="63"/>
      <c r="G173" s="63"/>
      <c r="H173" s="63"/>
    </row>
    <row r="174" spans="1:8" s="3" customFormat="1" x14ac:dyDescent="0.2">
      <c r="A174" s="63"/>
      <c r="B174" s="63"/>
      <c r="C174" s="63"/>
      <c r="D174" s="63"/>
      <c r="E174" s="63"/>
      <c r="F174" s="63"/>
      <c r="G174" s="63"/>
      <c r="H174" s="63"/>
    </row>
    <row r="175" spans="1:8" s="3" customFormat="1" x14ac:dyDescent="0.2">
      <c r="A175" s="63"/>
      <c r="B175" s="63"/>
      <c r="C175" s="63"/>
      <c r="D175" s="63"/>
      <c r="E175" s="63"/>
      <c r="F175" s="63"/>
      <c r="G175" s="63"/>
      <c r="H175" s="63"/>
    </row>
    <row r="176" spans="1:8" s="3" customFormat="1" x14ac:dyDescent="0.2">
      <c r="A176" s="63"/>
      <c r="B176" s="63"/>
      <c r="C176" s="63"/>
      <c r="D176" s="63"/>
      <c r="E176" s="63"/>
      <c r="F176" s="63"/>
      <c r="G176" s="63"/>
      <c r="H176" s="63"/>
    </row>
    <row r="177" spans="1:8" s="3" customFormat="1" x14ac:dyDescent="0.2">
      <c r="A177" s="63"/>
      <c r="B177" s="63"/>
      <c r="C177" s="63"/>
      <c r="D177" s="63"/>
      <c r="E177" s="63"/>
      <c r="F177" s="63"/>
      <c r="G177" s="63"/>
      <c r="H177" s="63"/>
    </row>
    <row r="178" spans="1:8" s="3" customFormat="1" x14ac:dyDescent="0.2">
      <c r="A178" s="63"/>
      <c r="B178" s="63"/>
      <c r="C178" s="63"/>
      <c r="D178" s="63"/>
      <c r="E178" s="63"/>
      <c r="F178" s="63"/>
      <c r="G178" s="63"/>
      <c r="H178" s="63"/>
    </row>
    <row r="179" spans="1:8" s="3" customFormat="1" x14ac:dyDescent="0.2">
      <c r="A179" s="63"/>
      <c r="B179" s="63"/>
      <c r="C179" s="63"/>
      <c r="D179" s="63"/>
      <c r="E179" s="63"/>
      <c r="F179" s="63"/>
      <c r="G179" s="63"/>
      <c r="H179" s="63"/>
    </row>
    <row r="180" spans="1:8" s="3" customFormat="1" x14ac:dyDescent="0.2">
      <c r="A180" s="63"/>
      <c r="B180" s="63"/>
      <c r="C180" s="63"/>
      <c r="D180" s="63"/>
      <c r="E180" s="63"/>
      <c r="F180" s="63"/>
      <c r="G180" s="63"/>
      <c r="H180" s="63"/>
    </row>
    <row r="181" spans="1:8" s="3" customFormat="1" x14ac:dyDescent="0.2">
      <c r="A181" s="63"/>
      <c r="B181" s="63"/>
      <c r="C181" s="63"/>
      <c r="D181" s="63"/>
      <c r="E181" s="63"/>
      <c r="F181" s="63"/>
      <c r="G181" s="63"/>
      <c r="H181" s="63"/>
    </row>
    <row r="182" spans="1:8" s="3" customFormat="1" x14ac:dyDescent="0.2">
      <c r="A182" s="63"/>
      <c r="B182" s="63"/>
      <c r="C182" s="63"/>
      <c r="D182" s="63"/>
      <c r="E182" s="63"/>
      <c r="F182" s="63"/>
      <c r="G182" s="63"/>
      <c r="H182" s="63"/>
    </row>
    <row r="183" spans="1:8" s="3" customFormat="1" x14ac:dyDescent="0.2">
      <c r="A183" s="63"/>
      <c r="B183" s="63"/>
      <c r="C183" s="63"/>
      <c r="D183" s="63"/>
      <c r="E183" s="63"/>
      <c r="F183" s="63"/>
      <c r="G183" s="63"/>
      <c r="H183" s="63"/>
    </row>
    <row r="184" spans="1:8" s="3" customFormat="1" x14ac:dyDescent="0.2">
      <c r="A184" s="63"/>
      <c r="B184" s="63"/>
      <c r="C184" s="63"/>
      <c r="D184" s="63"/>
      <c r="E184" s="63"/>
      <c r="F184" s="63"/>
      <c r="G184" s="63"/>
      <c r="H184" s="63"/>
    </row>
    <row r="185" spans="1:8" s="3" customFormat="1" x14ac:dyDescent="0.2">
      <c r="A185" s="63"/>
      <c r="B185" s="63"/>
      <c r="C185" s="63"/>
      <c r="D185" s="63"/>
      <c r="E185" s="63"/>
      <c r="F185" s="63"/>
      <c r="G185" s="63"/>
      <c r="H185" s="63"/>
    </row>
    <row r="186" spans="1:8" s="3" customFormat="1" x14ac:dyDescent="0.2">
      <c r="A186" s="63"/>
      <c r="B186" s="63"/>
      <c r="C186" s="63"/>
      <c r="D186" s="63"/>
      <c r="E186" s="63"/>
      <c r="F186" s="63"/>
      <c r="G186" s="63"/>
      <c r="H186" s="63"/>
    </row>
    <row r="187" spans="1:8" s="3" customFormat="1" x14ac:dyDescent="0.2">
      <c r="A187" s="63"/>
      <c r="B187" s="63"/>
      <c r="C187" s="63"/>
      <c r="D187" s="63"/>
      <c r="E187" s="63"/>
      <c r="F187" s="63"/>
      <c r="G187" s="63"/>
      <c r="H187" s="63"/>
    </row>
    <row r="188" spans="1:8" s="3" customFormat="1" x14ac:dyDescent="0.2">
      <c r="A188" s="63"/>
      <c r="B188" s="63"/>
      <c r="C188" s="63"/>
      <c r="D188" s="63"/>
      <c r="E188" s="63"/>
      <c r="F188" s="63"/>
      <c r="G188" s="63"/>
      <c r="H188" s="63"/>
    </row>
    <row r="189" spans="1:8" s="3" customFormat="1" x14ac:dyDescent="0.2">
      <c r="A189" s="63"/>
      <c r="B189" s="63"/>
      <c r="C189" s="63"/>
      <c r="D189" s="63"/>
      <c r="E189" s="63"/>
      <c r="F189" s="63"/>
      <c r="G189" s="63"/>
      <c r="H189" s="63"/>
    </row>
    <row r="190" spans="1:8" s="3" customFormat="1" x14ac:dyDescent="0.2">
      <c r="A190" s="63"/>
      <c r="B190" s="63"/>
      <c r="C190" s="63"/>
      <c r="D190" s="63"/>
      <c r="E190" s="63"/>
      <c r="F190" s="63"/>
      <c r="G190" s="63"/>
      <c r="H190" s="63"/>
    </row>
    <row r="191" spans="1:8" s="3" customFormat="1" x14ac:dyDescent="0.2">
      <c r="A191" s="63"/>
      <c r="B191" s="63"/>
      <c r="C191" s="63"/>
      <c r="D191" s="63"/>
      <c r="E191" s="63"/>
      <c r="F191" s="63"/>
      <c r="G191" s="63"/>
      <c r="H191" s="63"/>
    </row>
    <row r="192" spans="1:8" s="3" customFormat="1" x14ac:dyDescent="0.2">
      <c r="A192" s="63"/>
      <c r="B192" s="63"/>
      <c r="C192" s="63"/>
      <c r="D192" s="63"/>
      <c r="E192" s="63"/>
      <c r="F192" s="63"/>
      <c r="G192" s="63"/>
      <c r="H192" s="63"/>
    </row>
    <row r="193" spans="1:8" s="3" customFormat="1" x14ac:dyDescent="0.2">
      <c r="A193" s="63"/>
      <c r="B193" s="63"/>
      <c r="C193" s="63"/>
      <c r="D193" s="63"/>
      <c r="E193" s="63"/>
      <c r="F193" s="63"/>
      <c r="G193" s="63"/>
      <c r="H193" s="63"/>
    </row>
    <row r="194" spans="1:8" s="3" customFormat="1" x14ac:dyDescent="0.2">
      <c r="A194" s="63"/>
      <c r="B194" s="63"/>
      <c r="C194" s="63"/>
      <c r="D194" s="63"/>
      <c r="E194" s="63"/>
      <c r="F194" s="63"/>
      <c r="G194" s="63"/>
      <c r="H194" s="63"/>
    </row>
    <row r="195" spans="1:8" s="3" customFormat="1" x14ac:dyDescent="0.2">
      <c r="A195" s="63"/>
      <c r="B195" s="63"/>
      <c r="C195" s="63"/>
      <c r="D195" s="63"/>
      <c r="E195" s="63"/>
      <c r="F195" s="63"/>
      <c r="G195" s="63"/>
      <c r="H195" s="63"/>
    </row>
    <row r="196" spans="1:8" s="3" customFormat="1" x14ac:dyDescent="0.2">
      <c r="A196" s="63"/>
      <c r="B196" s="63"/>
      <c r="C196" s="63"/>
      <c r="D196" s="63"/>
      <c r="E196" s="63"/>
      <c r="F196" s="63"/>
      <c r="G196" s="63"/>
      <c r="H196" s="63"/>
    </row>
    <row r="197" spans="1:8" s="3" customFormat="1" x14ac:dyDescent="0.2">
      <c r="A197" s="63"/>
      <c r="B197" s="63"/>
      <c r="C197" s="63"/>
      <c r="D197" s="63"/>
      <c r="E197" s="63"/>
      <c r="F197" s="63"/>
      <c r="G197" s="63"/>
      <c r="H197" s="63"/>
    </row>
    <row r="198" spans="1:8" s="3" customFormat="1" x14ac:dyDescent="0.2">
      <c r="A198" s="63"/>
      <c r="B198" s="63"/>
      <c r="C198" s="63"/>
      <c r="D198" s="63"/>
      <c r="E198" s="63"/>
      <c r="F198" s="63"/>
      <c r="G198" s="63"/>
      <c r="H198" s="63"/>
    </row>
    <row r="199" spans="1:8" s="3" customFormat="1" x14ac:dyDescent="0.2">
      <c r="A199" s="63"/>
      <c r="B199" s="63"/>
      <c r="C199" s="63"/>
      <c r="D199" s="63"/>
      <c r="E199" s="63"/>
      <c r="F199" s="63"/>
      <c r="G199" s="63"/>
      <c r="H199" s="63"/>
    </row>
    <row r="200" spans="1:8" s="3" customFormat="1" x14ac:dyDescent="0.2">
      <c r="A200" s="63"/>
      <c r="B200" s="63"/>
      <c r="C200" s="63"/>
      <c r="D200" s="63"/>
      <c r="E200" s="63"/>
      <c r="F200" s="63"/>
      <c r="G200" s="63"/>
      <c r="H200" s="63"/>
    </row>
    <row r="201" spans="1:8" s="3" customFormat="1" x14ac:dyDescent="0.2">
      <c r="A201" s="63"/>
      <c r="B201" s="63"/>
      <c r="C201" s="63"/>
      <c r="D201" s="63"/>
      <c r="E201" s="63"/>
      <c r="F201" s="63"/>
      <c r="G201" s="63"/>
      <c r="H201" s="63"/>
    </row>
    <row r="202" spans="1:8" s="3" customFormat="1" x14ac:dyDescent="0.2">
      <c r="A202" s="63"/>
      <c r="B202" s="63"/>
      <c r="C202" s="63"/>
      <c r="D202" s="63"/>
      <c r="E202" s="63"/>
      <c r="F202" s="63"/>
      <c r="G202" s="63"/>
      <c r="H202" s="63"/>
    </row>
    <row r="203" spans="1:8" s="3" customFormat="1" x14ac:dyDescent="0.2">
      <c r="A203" s="63"/>
      <c r="B203" s="63"/>
      <c r="C203" s="63"/>
      <c r="D203" s="63"/>
      <c r="E203" s="63"/>
      <c r="F203" s="63"/>
      <c r="G203" s="63"/>
      <c r="H203" s="63"/>
    </row>
    <row r="204" spans="1:8" s="3" customFormat="1" x14ac:dyDescent="0.2">
      <c r="A204" s="63"/>
      <c r="B204" s="63"/>
      <c r="C204" s="63"/>
      <c r="D204" s="63"/>
      <c r="E204" s="63"/>
      <c r="F204" s="63"/>
      <c r="G204" s="63"/>
      <c r="H204" s="63"/>
    </row>
    <row r="205" spans="1:8" s="3" customFormat="1" x14ac:dyDescent="0.2">
      <c r="A205" s="63"/>
      <c r="B205" s="63"/>
      <c r="C205" s="63"/>
      <c r="D205" s="63"/>
      <c r="E205" s="63"/>
      <c r="F205" s="63"/>
      <c r="G205" s="63"/>
      <c r="H205" s="63"/>
    </row>
    <row r="206" spans="1:8" s="3" customFormat="1" x14ac:dyDescent="0.2">
      <c r="A206" s="63"/>
      <c r="B206" s="63"/>
      <c r="C206" s="63"/>
      <c r="D206" s="63"/>
      <c r="E206" s="63"/>
      <c r="F206" s="63"/>
      <c r="G206" s="63"/>
      <c r="H206" s="63"/>
    </row>
    <row r="207" spans="1:8" s="3" customFormat="1" x14ac:dyDescent="0.2">
      <c r="A207" s="63"/>
      <c r="B207" s="63"/>
      <c r="C207" s="63"/>
      <c r="D207" s="63"/>
      <c r="E207" s="63"/>
      <c r="F207" s="63"/>
      <c r="G207" s="63"/>
      <c r="H207" s="63"/>
    </row>
    <row r="208" spans="1:8" s="3" customFormat="1" x14ac:dyDescent="0.2">
      <c r="A208" s="63"/>
      <c r="B208" s="63"/>
      <c r="C208" s="63"/>
      <c r="D208" s="63"/>
      <c r="E208" s="63"/>
      <c r="F208" s="63"/>
      <c r="G208" s="63"/>
      <c r="H208" s="63"/>
    </row>
    <row r="209" spans="1:8" s="3" customFormat="1" x14ac:dyDescent="0.2">
      <c r="A209" s="63"/>
      <c r="B209" s="63"/>
      <c r="C209" s="63"/>
      <c r="D209" s="63"/>
      <c r="E209" s="63"/>
      <c r="F209" s="63"/>
      <c r="G209" s="63"/>
      <c r="H209" s="63"/>
    </row>
    <row r="210" spans="1:8" s="3" customFormat="1" x14ac:dyDescent="0.2">
      <c r="A210" s="63"/>
      <c r="B210" s="63"/>
      <c r="C210" s="63"/>
      <c r="D210" s="63"/>
      <c r="E210" s="63"/>
      <c r="F210" s="63"/>
      <c r="G210" s="63"/>
      <c r="H210" s="63"/>
    </row>
    <row r="211" spans="1:8" s="3" customFormat="1" x14ac:dyDescent="0.2">
      <c r="A211" s="63"/>
      <c r="B211" s="63"/>
      <c r="C211" s="63"/>
      <c r="D211" s="63"/>
      <c r="E211" s="63"/>
      <c r="F211" s="63"/>
      <c r="G211" s="63"/>
      <c r="H211" s="63"/>
    </row>
    <row r="212" spans="1:8" s="3" customFormat="1" x14ac:dyDescent="0.2">
      <c r="A212" s="63"/>
      <c r="B212" s="63"/>
      <c r="C212" s="63"/>
      <c r="D212" s="63"/>
      <c r="E212" s="63"/>
      <c r="F212" s="63"/>
      <c r="G212" s="63"/>
      <c r="H212" s="63"/>
    </row>
    <row r="213" spans="1:8" s="3" customFormat="1" x14ac:dyDescent="0.2">
      <c r="A213" s="63"/>
      <c r="B213" s="63"/>
      <c r="C213" s="63"/>
      <c r="D213" s="63"/>
      <c r="E213" s="63"/>
      <c r="F213" s="63"/>
      <c r="G213" s="63"/>
      <c r="H213" s="63"/>
    </row>
    <row r="214" spans="1:8" s="3" customFormat="1" x14ac:dyDescent="0.2">
      <c r="A214" s="63"/>
      <c r="B214" s="63"/>
      <c r="C214" s="63"/>
      <c r="D214" s="63"/>
      <c r="E214" s="63"/>
      <c r="F214" s="63"/>
      <c r="G214" s="63"/>
      <c r="H214" s="63"/>
    </row>
    <row r="215" spans="1:8" s="3" customFormat="1" x14ac:dyDescent="0.2">
      <c r="A215" s="63"/>
      <c r="B215" s="63"/>
      <c r="C215" s="63"/>
      <c r="D215" s="63"/>
      <c r="E215" s="63"/>
      <c r="F215" s="63"/>
      <c r="G215" s="63"/>
      <c r="H215" s="63"/>
    </row>
    <row r="216" spans="1:8" s="3" customFormat="1" x14ac:dyDescent="0.2">
      <c r="A216" s="63"/>
      <c r="B216" s="63"/>
      <c r="C216" s="63"/>
      <c r="D216" s="63"/>
      <c r="E216" s="63"/>
      <c r="F216" s="63"/>
      <c r="G216" s="63"/>
      <c r="H216" s="63"/>
    </row>
    <row r="217" spans="1:8" s="3" customFormat="1" x14ac:dyDescent="0.2">
      <c r="A217" s="63"/>
      <c r="B217" s="63"/>
      <c r="C217" s="63"/>
      <c r="D217" s="63"/>
      <c r="E217" s="63"/>
      <c r="F217" s="63"/>
      <c r="G217" s="63"/>
      <c r="H217" s="63"/>
    </row>
    <row r="218" spans="1:8" s="3" customFormat="1" x14ac:dyDescent="0.2">
      <c r="A218" s="63"/>
      <c r="B218" s="63"/>
      <c r="C218" s="63"/>
      <c r="D218" s="63"/>
      <c r="E218" s="63"/>
      <c r="F218" s="63"/>
      <c r="G218" s="63"/>
      <c r="H218" s="63"/>
    </row>
    <row r="219" spans="1:8" s="3" customFormat="1" x14ac:dyDescent="0.2">
      <c r="A219" s="63"/>
      <c r="B219" s="63"/>
      <c r="C219" s="63"/>
      <c r="D219" s="63"/>
      <c r="E219" s="63"/>
      <c r="F219" s="63"/>
      <c r="G219" s="63"/>
      <c r="H219" s="63"/>
    </row>
    <row r="220" spans="1:8" s="3" customFormat="1" x14ac:dyDescent="0.2">
      <c r="A220" s="63"/>
      <c r="B220" s="63"/>
      <c r="C220" s="63"/>
      <c r="D220" s="63"/>
      <c r="E220" s="63"/>
      <c r="F220" s="63"/>
      <c r="G220" s="63"/>
      <c r="H220" s="63"/>
    </row>
    <row r="221" spans="1:8" s="3" customFormat="1" x14ac:dyDescent="0.2">
      <c r="A221" s="63"/>
      <c r="B221" s="63"/>
      <c r="C221" s="63"/>
      <c r="D221" s="63"/>
      <c r="E221" s="63"/>
      <c r="F221" s="63"/>
      <c r="G221" s="63"/>
      <c r="H221" s="63"/>
    </row>
    <row r="222" spans="1:8" s="3" customFormat="1" x14ac:dyDescent="0.2">
      <c r="A222" s="63"/>
      <c r="B222" s="63"/>
      <c r="C222" s="63"/>
      <c r="D222" s="63"/>
      <c r="E222" s="63"/>
      <c r="F222" s="63"/>
      <c r="G222" s="63"/>
      <c r="H222" s="63"/>
    </row>
    <row r="223" spans="1:8" s="3" customFormat="1" x14ac:dyDescent="0.2">
      <c r="A223" s="63"/>
      <c r="B223" s="63"/>
      <c r="C223" s="63"/>
      <c r="D223" s="63"/>
      <c r="E223" s="63"/>
      <c r="F223" s="63"/>
      <c r="G223" s="63"/>
      <c r="H223" s="63"/>
    </row>
    <row r="224" spans="1:8" s="3" customFormat="1" x14ac:dyDescent="0.2">
      <c r="A224" s="63"/>
      <c r="B224" s="63"/>
      <c r="C224" s="63"/>
      <c r="D224" s="63"/>
      <c r="E224" s="63"/>
      <c r="F224" s="63"/>
      <c r="G224" s="63"/>
      <c r="H224" s="63"/>
    </row>
    <row r="225" spans="1:8" s="3" customFormat="1" x14ac:dyDescent="0.2">
      <c r="A225" s="63"/>
      <c r="B225" s="63"/>
      <c r="C225" s="63"/>
      <c r="D225" s="63"/>
      <c r="E225" s="63"/>
      <c r="F225" s="63"/>
      <c r="G225" s="63"/>
      <c r="H225" s="63"/>
    </row>
    <row r="226" spans="1:8" s="3" customFormat="1" x14ac:dyDescent="0.2">
      <c r="A226" s="63"/>
      <c r="B226" s="63"/>
      <c r="C226" s="63"/>
      <c r="D226" s="63"/>
      <c r="E226" s="63"/>
      <c r="F226" s="63"/>
      <c r="G226" s="63"/>
      <c r="H226" s="63"/>
    </row>
    <row r="227" spans="1:8" s="3" customFormat="1" x14ac:dyDescent="0.2">
      <c r="A227" s="63"/>
      <c r="B227" s="63"/>
      <c r="C227" s="63"/>
      <c r="D227" s="63"/>
      <c r="E227" s="63"/>
      <c r="F227" s="63"/>
      <c r="G227" s="63"/>
      <c r="H227" s="63"/>
    </row>
    <row r="228" spans="1:8" s="3" customFormat="1" x14ac:dyDescent="0.2">
      <c r="A228" s="63"/>
      <c r="B228" s="63"/>
      <c r="C228" s="63"/>
      <c r="D228" s="63"/>
      <c r="E228" s="63"/>
      <c r="F228" s="63"/>
      <c r="G228" s="63"/>
      <c r="H228" s="63"/>
    </row>
    <row r="229" spans="1:8" s="3" customFormat="1" x14ac:dyDescent="0.2">
      <c r="A229" s="63"/>
      <c r="B229" s="63"/>
      <c r="C229" s="63"/>
      <c r="D229" s="63"/>
      <c r="E229" s="63"/>
      <c r="F229" s="63"/>
      <c r="G229" s="63"/>
      <c r="H229" s="63"/>
    </row>
    <row r="230" spans="1:8" s="3" customFormat="1" x14ac:dyDescent="0.2">
      <c r="A230" s="63"/>
      <c r="B230" s="63"/>
      <c r="C230" s="63"/>
      <c r="D230" s="63"/>
      <c r="E230" s="63"/>
      <c r="F230" s="63"/>
      <c r="G230" s="63"/>
      <c r="H230" s="63"/>
    </row>
    <row r="231" spans="1:8" s="3" customFormat="1" x14ac:dyDescent="0.2">
      <c r="A231" s="63"/>
      <c r="B231" s="63"/>
      <c r="C231" s="63"/>
      <c r="D231" s="63"/>
      <c r="E231" s="63"/>
      <c r="F231" s="63"/>
      <c r="G231" s="63"/>
      <c r="H231" s="63"/>
    </row>
    <row r="232" spans="1:8" s="3" customFormat="1" x14ac:dyDescent="0.2">
      <c r="A232" s="63"/>
      <c r="B232" s="63"/>
      <c r="C232" s="63"/>
      <c r="D232" s="63"/>
      <c r="E232" s="63"/>
      <c r="F232" s="63"/>
      <c r="G232" s="63"/>
      <c r="H232" s="63"/>
    </row>
    <row r="233" spans="1:8" s="3" customFormat="1" x14ac:dyDescent="0.2">
      <c r="A233" s="63"/>
      <c r="B233" s="63"/>
      <c r="C233" s="63"/>
      <c r="D233" s="63"/>
      <c r="E233" s="63"/>
      <c r="F233" s="63"/>
      <c r="G233" s="63"/>
      <c r="H233" s="63"/>
    </row>
    <row r="234" spans="1:8" s="3" customFormat="1" x14ac:dyDescent="0.2">
      <c r="A234" s="63"/>
      <c r="B234" s="63"/>
      <c r="C234" s="63"/>
      <c r="D234" s="63"/>
      <c r="E234" s="63"/>
      <c r="F234" s="63"/>
      <c r="G234" s="63"/>
      <c r="H234" s="63"/>
    </row>
    <row r="235" spans="1:8" s="3" customFormat="1" x14ac:dyDescent="0.2">
      <c r="A235" s="63"/>
      <c r="B235" s="63"/>
      <c r="C235" s="63"/>
      <c r="D235" s="63"/>
      <c r="E235" s="63"/>
      <c r="F235" s="63"/>
      <c r="G235" s="63"/>
      <c r="H235" s="63"/>
    </row>
    <row r="236" spans="1:8" s="3" customFormat="1" x14ac:dyDescent="0.2">
      <c r="A236" s="63"/>
      <c r="B236" s="63"/>
      <c r="C236" s="63"/>
      <c r="D236" s="63"/>
      <c r="E236" s="63"/>
      <c r="F236" s="63"/>
      <c r="G236" s="63"/>
      <c r="H236" s="63"/>
    </row>
    <row r="237" spans="1:8" s="3" customFormat="1" x14ac:dyDescent="0.2">
      <c r="A237" s="63"/>
      <c r="B237" s="63"/>
      <c r="C237" s="63"/>
      <c r="D237" s="63"/>
      <c r="E237" s="63"/>
      <c r="F237" s="63"/>
      <c r="G237" s="63"/>
      <c r="H237" s="63"/>
    </row>
    <row r="238" spans="1:8" s="3" customFormat="1" x14ac:dyDescent="0.2">
      <c r="A238" s="63"/>
      <c r="B238" s="63"/>
      <c r="C238" s="63"/>
      <c r="D238" s="63"/>
      <c r="E238" s="63"/>
      <c r="F238" s="63"/>
      <c r="G238" s="63"/>
      <c r="H238" s="63"/>
    </row>
    <row r="239" spans="1:8" s="3" customFormat="1" x14ac:dyDescent="0.2">
      <c r="A239" s="63"/>
      <c r="B239" s="63"/>
      <c r="C239" s="63"/>
      <c r="D239" s="63"/>
      <c r="E239" s="63"/>
      <c r="F239" s="63"/>
      <c r="G239" s="63"/>
      <c r="H239" s="63"/>
    </row>
    <row r="240" spans="1:8" s="3" customFormat="1" x14ac:dyDescent="0.2">
      <c r="A240" s="63"/>
      <c r="B240" s="63"/>
      <c r="C240" s="63"/>
      <c r="D240" s="63"/>
      <c r="E240" s="63"/>
      <c r="F240" s="63"/>
      <c r="G240" s="63"/>
      <c r="H240" s="63"/>
    </row>
    <row r="241" spans="1:8" s="3" customFormat="1" x14ac:dyDescent="0.2">
      <c r="A241" s="63"/>
      <c r="B241" s="63"/>
      <c r="C241" s="63"/>
      <c r="D241" s="63"/>
      <c r="E241" s="63"/>
      <c r="F241" s="63"/>
      <c r="G241" s="63"/>
      <c r="H241" s="63"/>
    </row>
    <row r="242" spans="1:8" s="3" customFormat="1" x14ac:dyDescent="0.2">
      <c r="A242" s="63"/>
      <c r="B242" s="63"/>
      <c r="C242" s="63"/>
      <c r="D242" s="63"/>
      <c r="E242" s="63"/>
      <c r="F242" s="63"/>
      <c r="G242" s="63"/>
      <c r="H242" s="63"/>
    </row>
    <row r="243" spans="1:8" s="3" customFormat="1" x14ac:dyDescent="0.2"/>
    <row r="244" spans="1:8" s="3" customFormat="1" x14ac:dyDescent="0.2"/>
    <row r="245" spans="1:8" s="3" customFormat="1" x14ac:dyDescent="0.2"/>
    <row r="246" spans="1:8" s="3" customFormat="1" x14ac:dyDescent="0.2"/>
    <row r="247" spans="1:8" s="3" customFormat="1" x14ac:dyDescent="0.2"/>
    <row r="248" spans="1:8" s="3" customFormat="1" x14ac:dyDescent="0.2"/>
    <row r="249" spans="1:8" s="3" customFormat="1" x14ac:dyDescent="0.2"/>
    <row r="250" spans="1:8" s="3" customFormat="1" x14ac:dyDescent="0.2"/>
    <row r="251" spans="1:8" s="3" customFormat="1" x14ac:dyDescent="0.2"/>
    <row r="252" spans="1:8" s="3" customFormat="1" x14ac:dyDescent="0.2"/>
    <row r="253" spans="1:8" s="3" customFormat="1" x14ac:dyDescent="0.2"/>
    <row r="254" spans="1:8" s="3" customFormat="1" x14ac:dyDescent="0.2"/>
    <row r="255" spans="1:8" s="3" customFormat="1" x14ac:dyDescent="0.2"/>
    <row r="256" spans="1:8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</sheetData>
  <mergeCells count="7">
    <mergeCell ref="C1:G1"/>
    <mergeCell ref="A2:G2"/>
    <mergeCell ref="A3:E3"/>
    <mergeCell ref="F3:G3"/>
    <mergeCell ref="A4:A5"/>
    <mergeCell ref="G4:G5"/>
    <mergeCell ref="B4:F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5"/>
  <sheetViews>
    <sheetView tabSelected="1" topLeftCell="A100" workbookViewId="0">
      <selection activeCell="G55" sqref="G55"/>
    </sheetView>
  </sheetViews>
  <sheetFormatPr defaultRowHeight="12.75" x14ac:dyDescent="0.2"/>
  <cols>
    <col min="1" max="1" width="48.7109375" customWidth="1"/>
    <col min="2" max="2" width="4.42578125" customWidth="1"/>
    <col min="3" max="3" width="5.5703125" customWidth="1"/>
    <col min="4" max="4" width="5.140625" customWidth="1"/>
    <col min="5" max="5" width="15.5703125" customWidth="1"/>
    <col min="6" max="6" width="5.140625" customWidth="1"/>
    <col min="7" max="7" width="14.140625" customWidth="1"/>
    <col min="8" max="8" width="15.7109375" customWidth="1"/>
  </cols>
  <sheetData>
    <row r="1" spans="1:8" ht="71.25" customHeight="1" x14ac:dyDescent="0.2">
      <c r="C1" s="48"/>
      <c r="D1" s="48"/>
      <c r="E1" s="48"/>
      <c r="F1" s="100" t="s">
        <v>147</v>
      </c>
      <c r="G1" s="100"/>
      <c r="H1" s="100"/>
    </row>
    <row r="2" spans="1:8" ht="41.25" customHeight="1" x14ac:dyDescent="0.2">
      <c r="A2" s="101" t="s">
        <v>137</v>
      </c>
      <c r="B2" s="101"/>
      <c r="C2" s="101"/>
      <c r="D2" s="101"/>
      <c r="E2" s="101"/>
      <c r="F2" s="101"/>
      <c r="G2" s="101"/>
      <c r="H2" s="101"/>
    </row>
    <row r="3" spans="1:8" hidden="1" x14ac:dyDescent="0.2">
      <c r="A3" s="102"/>
      <c r="B3" s="102"/>
      <c r="C3" s="102"/>
      <c r="D3" s="102"/>
      <c r="E3" s="102"/>
      <c r="F3" s="67"/>
    </row>
    <row r="4" spans="1:8" x14ac:dyDescent="0.2">
      <c r="A4" s="105" t="s">
        <v>0</v>
      </c>
      <c r="B4" s="68"/>
      <c r="C4" s="107" t="s">
        <v>1</v>
      </c>
      <c r="D4" s="108"/>
      <c r="E4" s="108"/>
      <c r="F4" s="109"/>
      <c r="G4" s="110" t="s">
        <v>122</v>
      </c>
      <c r="H4" s="110" t="s">
        <v>138</v>
      </c>
    </row>
    <row r="5" spans="1:8" ht="42" x14ac:dyDescent="0.2">
      <c r="A5" s="106"/>
      <c r="B5" s="16" t="s">
        <v>84</v>
      </c>
      <c r="C5" s="16" t="s">
        <v>4</v>
      </c>
      <c r="D5" s="17" t="s">
        <v>33</v>
      </c>
      <c r="E5" s="17" t="s">
        <v>5</v>
      </c>
      <c r="F5" s="18"/>
      <c r="G5" s="111"/>
      <c r="H5" s="111"/>
    </row>
    <row r="6" spans="1:8" ht="14.25" x14ac:dyDescent="0.2">
      <c r="A6" s="29" t="s">
        <v>3</v>
      </c>
      <c r="B6" s="54">
        <v>903</v>
      </c>
      <c r="C6" s="18" t="s">
        <v>7</v>
      </c>
      <c r="D6" s="18" t="s">
        <v>8</v>
      </c>
      <c r="E6" s="18"/>
      <c r="F6" s="18"/>
      <c r="G6" s="75">
        <f>G7+G12+G16+G30</f>
        <v>18576050</v>
      </c>
      <c r="H6" s="75">
        <f>H7+H12+H16+H30</f>
        <v>18576050</v>
      </c>
    </row>
    <row r="7" spans="1:8" ht="27" customHeight="1" x14ac:dyDescent="0.2">
      <c r="A7" s="30" t="s">
        <v>9</v>
      </c>
      <c r="B7" s="55">
        <v>903</v>
      </c>
      <c r="C7" s="49" t="s">
        <v>7</v>
      </c>
      <c r="D7" s="49" t="s">
        <v>10</v>
      </c>
      <c r="E7" s="19"/>
      <c r="F7" s="19"/>
      <c r="G7" s="72">
        <f>G8</f>
        <v>1763527</v>
      </c>
      <c r="H7" s="72">
        <f>H8</f>
        <v>1763527</v>
      </c>
    </row>
    <row r="8" spans="1:8" ht="15" customHeight="1" x14ac:dyDescent="0.2">
      <c r="A8" s="25" t="s">
        <v>55</v>
      </c>
      <c r="B8" s="56">
        <v>903</v>
      </c>
      <c r="C8" s="20" t="s">
        <v>7</v>
      </c>
      <c r="D8" s="20" t="s">
        <v>10</v>
      </c>
      <c r="E8" s="20" t="s">
        <v>92</v>
      </c>
      <c r="F8" s="20"/>
      <c r="G8" s="71">
        <f>G9</f>
        <v>1763527</v>
      </c>
      <c r="H8" s="71">
        <f>H9</f>
        <v>1763527</v>
      </c>
    </row>
    <row r="9" spans="1:8" ht="11.25" customHeight="1" x14ac:dyDescent="0.2">
      <c r="A9" s="24" t="s">
        <v>11</v>
      </c>
      <c r="B9" s="56">
        <v>903</v>
      </c>
      <c r="C9" s="20" t="s">
        <v>7</v>
      </c>
      <c r="D9" s="20" t="s">
        <v>10</v>
      </c>
      <c r="E9" s="20" t="s">
        <v>91</v>
      </c>
      <c r="F9" s="20"/>
      <c r="G9" s="71">
        <f>G10+G11</f>
        <v>1763527</v>
      </c>
      <c r="H9" s="71">
        <f>H10+H11</f>
        <v>1763527</v>
      </c>
    </row>
    <row r="10" spans="1:8" ht="21.75" customHeight="1" x14ac:dyDescent="0.2">
      <c r="A10" s="24" t="s">
        <v>83</v>
      </c>
      <c r="B10" s="56">
        <v>903</v>
      </c>
      <c r="C10" s="20" t="s">
        <v>7</v>
      </c>
      <c r="D10" s="20" t="s">
        <v>10</v>
      </c>
      <c r="E10" s="20" t="s">
        <v>91</v>
      </c>
      <c r="F10" s="20" t="s">
        <v>28</v>
      </c>
      <c r="G10" s="71">
        <v>1354475</v>
      </c>
      <c r="H10" s="71">
        <v>1354475</v>
      </c>
    </row>
    <row r="11" spans="1:8" ht="33" customHeight="1" x14ac:dyDescent="0.2">
      <c r="A11" s="24" t="s">
        <v>78</v>
      </c>
      <c r="B11" s="56">
        <v>903</v>
      </c>
      <c r="C11" s="20" t="s">
        <v>7</v>
      </c>
      <c r="D11" s="20" t="s">
        <v>10</v>
      </c>
      <c r="E11" s="20" t="s">
        <v>91</v>
      </c>
      <c r="F11" s="20" t="s">
        <v>77</v>
      </c>
      <c r="G11" s="71">
        <v>409052</v>
      </c>
      <c r="H11" s="71">
        <v>409052</v>
      </c>
    </row>
    <row r="12" spans="1:8" ht="25.5" customHeight="1" x14ac:dyDescent="0.2">
      <c r="A12" s="30" t="s">
        <v>81</v>
      </c>
      <c r="B12" s="55">
        <v>903</v>
      </c>
      <c r="C12" s="49" t="s">
        <v>7</v>
      </c>
      <c r="D12" s="49" t="s">
        <v>12</v>
      </c>
      <c r="E12" s="20"/>
      <c r="F12" s="20"/>
      <c r="G12" s="72">
        <f t="shared" ref="G12:H14" si="0">G13</f>
        <v>300000</v>
      </c>
      <c r="H12" s="72">
        <f t="shared" si="0"/>
        <v>300000</v>
      </c>
    </row>
    <row r="13" spans="1:8" ht="39" customHeight="1" x14ac:dyDescent="0.2">
      <c r="A13" s="24" t="s">
        <v>82</v>
      </c>
      <c r="B13" s="56">
        <v>903</v>
      </c>
      <c r="C13" s="20" t="s">
        <v>7</v>
      </c>
      <c r="D13" s="20" t="s">
        <v>12</v>
      </c>
      <c r="E13" s="20" t="s">
        <v>92</v>
      </c>
      <c r="F13" s="20"/>
      <c r="G13" s="71">
        <f t="shared" si="0"/>
        <v>300000</v>
      </c>
      <c r="H13" s="71">
        <f t="shared" si="0"/>
        <v>300000</v>
      </c>
    </row>
    <row r="14" spans="1:8" ht="14.25" customHeight="1" x14ac:dyDescent="0.2">
      <c r="A14" s="24" t="s">
        <v>55</v>
      </c>
      <c r="B14" s="56">
        <v>903</v>
      </c>
      <c r="C14" s="20" t="s">
        <v>7</v>
      </c>
      <c r="D14" s="20" t="s">
        <v>12</v>
      </c>
      <c r="E14" s="20" t="s">
        <v>93</v>
      </c>
      <c r="F14" s="20"/>
      <c r="G14" s="71">
        <f t="shared" si="0"/>
        <v>300000</v>
      </c>
      <c r="H14" s="71">
        <f t="shared" si="0"/>
        <v>300000</v>
      </c>
    </row>
    <row r="15" spans="1:8" ht="24" customHeight="1" x14ac:dyDescent="0.2">
      <c r="A15" s="24" t="s">
        <v>31</v>
      </c>
      <c r="B15" s="56">
        <v>903</v>
      </c>
      <c r="C15" s="20" t="s">
        <v>7</v>
      </c>
      <c r="D15" s="20" t="s">
        <v>12</v>
      </c>
      <c r="E15" s="20" t="s">
        <v>93</v>
      </c>
      <c r="F15" s="20" t="s">
        <v>30</v>
      </c>
      <c r="G15" s="71">
        <v>300000</v>
      </c>
      <c r="H15" s="71">
        <v>300000</v>
      </c>
    </row>
    <row r="16" spans="1:8" ht="19.5" customHeight="1" x14ac:dyDescent="0.2">
      <c r="A16" s="59" t="s">
        <v>74</v>
      </c>
      <c r="B16" s="55">
        <v>903</v>
      </c>
      <c r="C16" s="50" t="s">
        <v>7</v>
      </c>
      <c r="D16" s="50" t="s">
        <v>14</v>
      </c>
      <c r="E16" s="20"/>
      <c r="F16" s="21"/>
      <c r="G16" s="72">
        <f>G18+G19+G21+G22+G23+G25+G26+G27</f>
        <v>15384915</v>
      </c>
      <c r="H16" s="72">
        <f>H18+H19+H21+H22+H23+H25+H26+H27</f>
        <v>15384915</v>
      </c>
    </row>
    <row r="17" spans="1:8" ht="24" customHeight="1" x14ac:dyDescent="0.2">
      <c r="A17" s="25" t="s">
        <v>58</v>
      </c>
      <c r="B17" s="57">
        <v>903</v>
      </c>
      <c r="C17" s="19" t="s">
        <v>13</v>
      </c>
      <c r="D17" s="19" t="s">
        <v>14</v>
      </c>
      <c r="E17" s="19" t="s">
        <v>93</v>
      </c>
      <c r="F17" s="19"/>
      <c r="G17" s="73">
        <f>G18+G19+G20+G21+G22+G23</f>
        <v>15319734</v>
      </c>
      <c r="H17" s="73">
        <f>H18+H19+H20+H21+H22+H23</f>
        <v>15319734</v>
      </c>
    </row>
    <row r="18" spans="1:8" ht="18" customHeight="1" x14ac:dyDescent="0.2">
      <c r="A18" s="24" t="s">
        <v>83</v>
      </c>
      <c r="B18" s="56">
        <v>903</v>
      </c>
      <c r="C18" s="20" t="s">
        <v>7</v>
      </c>
      <c r="D18" s="20" t="s">
        <v>14</v>
      </c>
      <c r="E18" s="20" t="s">
        <v>93</v>
      </c>
      <c r="F18" s="20" t="s">
        <v>28</v>
      </c>
      <c r="G18" s="71">
        <v>10088636</v>
      </c>
      <c r="H18" s="71">
        <v>10088636</v>
      </c>
    </row>
    <row r="19" spans="1:8" ht="33" customHeight="1" x14ac:dyDescent="0.2">
      <c r="A19" s="24" t="s">
        <v>78</v>
      </c>
      <c r="B19" s="56">
        <v>903</v>
      </c>
      <c r="C19" s="20" t="s">
        <v>7</v>
      </c>
      <c r="D19" s="20" t="s">
        <v>14</v>
      </c>
      <c r="E19" s="20" t="s">
        <v>93</v>
      </c>
      <c r="F19" s="20" t="s">
        <v>77</v>
      </c>
      <c r="G19" s="71">
        <v>3046768</v>
      </c>
      <c r="H19" s="71">
        <v>3046768</v>
      </c>
    </row>
    <row r="20" spans="1:8" ht="33.75" customHeight="1" x14ac:dyDescent="0.2">
      <c r="A20" s="31" t="s">
        <v>29</v>
      </c>
      <c r="B20" s="56">
        <v>903</v>
      </c>
      <c r="C20" s="22" t="s">
        <v>7</v>
      </c>
      <c r="D20" s="22" t="s">
        <v>14</v>
      </c>
      <c r="E20" s="22" t="s">
        <v>94</v>
      </c>
      <c r="F20" s="22" t="s">
        <v>39</v>
      </c>
      <c r="G20" s="71">
        <v>0</v>
      </c>
      <c r="H20" s="71">
        <v>0</v>
      </c>
    </row>
    <row r="21" spans="1:8" ht="28.5" customHeight="1" x14ac:dyDescent="0.2">
      <c r="A21" s="31" t="s">
        <v>76</v>
      </c>
      <c r="B21" s="56">
        <v>903</v>
      </c>
      <c r="C21" s="22" t="s">
        <v>7</v>
      </c>
      <c r="D21" s="22" t="s">
        <v>14</v>
      </c>
      <c r="E21" s="22" t="s">
        <v>93</v>
      </c>
      <c r="F21" s="22" t="s">
        <v>44</v>
      </c>
      <c r="G21" s="71">
        <v>561400</v>
      </c>
      <c r="H21" s="71">
        <v>561400</v>
      </c>
    </row>
    <row r="22" spans="1:8" ht="24" customHeight="1" x14ac:dyDescent="0.2">
      <c r="A22" s="24" t="s">
        <v>31</v>
      </c>
      <c r="B22" s="56">
        <v>903</v>
      </c>
      <c r="C22" s="21" t="s">
        <v>7</v>
      </c>
      <c r="D22" s="21" t="s">
        <v>14</v>
      </c>
      <c r="E22" s="20" t="s">
        <v>93</v>
      </c>
      <c r="F22" s="21" t="s">
        <v>30</v>
      </c>
      <c r="G22" s="71">
        <v>1357024</v>
      </c>
      <c r="H22" s="71">
        <v>1357024</v>
      </c>
    </row>
    <row r="23" spans="1:8" ht="18.75" customHeight="1" x14ac:dyDescent="0.2">
      <c r="A23" s="31" t="s">
        <v>117</v>
      </c>
      <c r="B23" s="56">
        <v>903</v>
      </c>
      <c r="C23" s="21" t="s">
        <v>7</v>
      </c>
      <c r="D23" s="21" t="s">
        <v>14</v>
      </c>
      <c r="E23" s="20" t="s">
        <v>93</v>
      </c>
      <c r="F23" s="21" t="s">
        <v>116</v>
      </c>
      <c r="G23" s="71">
        <v>265906</v>
      </c>
      <c r="H23" s="71">
        <v>265906</v>
      </c>
    </row>
    <row r="24" spans="1:8" ht="27.75" customHeight="1" x14ac:dyDescent="0.2">
      <c r="A24" s="25" t="s">
        <v>59</v>
      </c>
      <c r="B24" s="56">
        <v>903</v>
      </c>
      <c r="C24" s="20" t="s">
        <v>7</v>
      </c>
      <c r="D24" s="20" t="s">
        <v>14</v>
      </c>
      <c r="E24" s="20" t="s">
        <v>92</v>
      </c>
      <c r="F24" s="21"/>
      <c r="G24" s="71">
        <f>G25+G26+G27</f>
        <v>65181</v>
      </c>
      <c r="H24" s="71">
        <f>H25+H26+H27</f>
        <v>65181</v>
      </c>
    </row>
    <row r="25" spans="1:8" ht="12" customHeight="1" x14ac:dyDescent="0.2">
      <c r="A25" s="32" t="s">
        <v>35</v>
      </c>
      <c r="B25" s="56">
        <v>903</v>
      </c>
      <c r="C25" s="20" t="s">
        <v>7</v>
      </c>
      <c r="D25" s="20" t="s">
        <v>14</v>
      </c>
      <c r="E25" s="20" t="s">
        <v>95</v>
      </c>
      <c r="F25" s="20" t="s">
        <v>32</v>
      </c>
      <c r="G25" s="71">
        <v>3000</v>
      </c>
      <c r="H25" s="71">
        <v>3000</v>
      </c>
    </row>
    <row r="26" spans="1:8" ht="21" customHeight="1" x14ac:dyDescent="0.2">
      <c r="A26" s="33" t="s">
        <v>36</v>
      </c>
      <c r="B26" s="56">
        <v>903</v>
      </c>
      <c r="C26" s="20" t="s">
        <v>7</v>
      </c>
      <c r="D26" s="20" t="s">
        <v>14</v>
      </c>
      <c r="E26" s="20" t="s">
        <v>95</v>
      </c>
      <c r="F26" s="20" t="s">
        <v>34</v>
      </c>
      <c r="G26" s="71">
        <v>61181</v>
      </c>
      <c r="H26" s="71">
        <v>61181</v>
      </c>
    </row>
    <row r="27" spans="1:8" ht="13.5" customHeight="1" x14ac:dyDescent="0.2">
      <c r="A27" s="33" t="s">
        <v>80</v>
      </c>
      <c r="B27" s="56">
        <v>903</v>
      </c>
      <c r="C27" s="20" t="s">
        <v>7</v>
      </c>
      <c r="D27" s="20" t="s">
        <v>14</v>
      </c>
      <c r="E27" s="20" t="s">
        <v>95</v>
      </c>
      <c r="F27" s="20" t="s">
        <v>79</v>
      </c>
      <c r="G27" s="71">
        <v>1000</v>
      </c>
      <c r="H27" s="71">
        <v>1000</v>
      </c>
    </row>
    <row r="28" spans="1:8" ht="11.25" customHeight="1" x14ac:dyDescent="0.2">
      <c r="A28" s="96" t="s">
        <v>135</v>
      </c>
      <c r="B28" s="55">
        <v>903</v>
      </c>
      <c r="C28" s="18" t="s">
        <v>7</v>
      </c>
      <c r="D28" s="18" t="s">
        <v>21</v>
      </c>
      <c r="E28" s="18"/>
      <c r="F28" s="18"/>
      <c r="G28" s="75">
        <f>G29</f>
        <v>400000</v>
      </c>
      <c r="H28" s="75">
        <f>H29</f>
        <v>400000</v>
      </c>
    </row>
    <row r="29" spans="1:8" ht="18" customHeight="1" x14ac:dyDescent="0.2">
      <c r="A29" s="33" t="s">
        <v>136</v>
      </c>
      <c r="B29" s="57">
        <v>903</v>
      </c>
      <c r="C29" s="20" t="s">
        <v>7</v>
      </c>
      <c r="D29" s="20" t="s">
        <v>21</v>
      </c>
      <c r="E29" s="20" t="s">
        <v>133</v>
      </c>
      <c r="F29" s="20" t="s">
        <v>134</v>
      </c>
      <c r="G29" s="71">
        <v>400000</v>
      </c>
      <c r="H29" s="71">
        <v>400000</v>
      </c>
    </row>
    <row r="30" spans="1:8" ht="48" customHeight="1" x14ac:dyDescent="0.2">
      <c r="A30" s="34" t="s">
        <v>16</v>
      </c>
      <c r="B30" s="54">
        <v>903</v>
      </c>
      <c r="C30" s="49" t="s">
        <v>7</v>
      </c>
      <c r="D30" s="49" t="s">
        <v>23</v>
      </c>
      <c r="E30" s="20"/>
      <c r="F30" s="19"/>
      <c r="G30" s="72">
        <f>G31+G34+G36</f>
        <v>1127608</v>
      </c>
      <c r="H30" s="72">
        <f>H31+H34+H36</f>
        <v>1127608</v>
      </c>
    </row>
    <row r="31" spans="1:8" ht="14.25" customHeight="1" x14ac:dyDescent="0.2">
      <c r="A31" s="23" t="s">
        <v>60</v>
      </c>
      <c r="B31" s="56">
        <v>903</v>
      </c>
      <c r="C31" s="19" t="s">
        <v>7</v>
      </c>
      <c r="D31" s="19" t="s">
        <v>23</v>
      </c>
      <c r="E31" s="19" t="s">
        <v>92</v>
      </c>
      <c r="F31" s="19"/>
      <c r="G31" s="74">
        <f>G32</f>
        <v>0</v>
      </c>
      <c r="H31" s="74">
        <f>H32</f>
        <v>0</v>
      </c>
    </row>
    <row r="32" spans="1:8" ht="54" customHeight="1" x14ac:dyDescent="0.2">
      <c r="A32" s="31" t="s">
        <v>64</v>
      </c>
      <c r="B32" s="56">
        <v>903</v>
      </c>
      <c r="C32" s="22" t="s">
        <v>7</v>
      </c>
      <c r="D32" s="22" t="s">
        <v>23</v>
      </c>
      <c r="E32" s="22" t="s">
        <v>96</v>
      </c>
      <c r="F32" s="20"/>
      <c r="G32" s="71">
        <f>G33</f>
        <v>0</v>
      </c>
      <c r="H32" s="71">
        <f>H33</f>
        <v>0</v>
      </c>
    </row>
    <row r="33" spans="1:8" ht="26.25" customHeight="1" x14ac:dyDescent="0.2">
      <c r="A33" s="31" t="s">
        <v>63</v>
      </c>
      <c r="B33" s="56">
        <v>903</v>
      </c>
      <c r="C33" s="22" t="s">
        <v>7</v>
      </c>
      <c r="D33" s="22" t="s">
        <v>23</v>
      </c>
      <c r="E33" s="22" t="s">
        <v>96</v>
      </c>
      <c r="F33" s="20" t="s">
        <v>45</v>
      </c>
      <c r="G33" s="71">
        <v>0</v>
      </c>
      <c r="H33" s="71">
        <v>0</v>
      </c>
    </row>
    <row r="34" spans="1:8" ht="42" customHeight="1" x14ac:dyDescent="0.2">
      <c r="A34" s="31" t="s">
        <v>49</v>
      </c>
      <c r="B34" s="57">
        <v>903</v>
      </c>
      <c r="C34" s="22" t="s">
        <v>7</v>
      </c>
      <c r="D34" s="22" t="s">
        <v>23</v>
      </c>
      <c r="E34" s="22" t="s">
        <v>97</v>
      </c>
      <c r="F34" s="22"/>
      <c r="G34" s="71">
        <f>G35</f>
        <v>2608</v>
      </c>
      <c r="H34" s="71">
        <f>H35</f>
        <v>2608</v>
      </c>
    </row>
    <row r="35" spans="1:8" ht="24" customHeight="1" x14ac:dyDescent="0.2">
      <c r="A35" s="31" t="s">
        <v>31</v>
      </c>
      <c r="B35" s="57">
        <v>903</v>
      </c>
      <c r="C35" s="22" t="s">
        <v>7</v>
      </c>
      <c r="D35" s="22" t="s">
        <v>23</v>
      </c>
      <c r="E35" s="22" t="s">
        <v>97</v>
      </c>
      <c r="F35" s="22" t="s">
        <v>30</v>
      </c>
      <c r="G35" s="71">
        <v>2608</v>
      </c>
      <c r="H35" s="71">
        <v>2608</v>
      </c>
    </row>
    <row r="36" spans="1:8" ht="21.75" customHeight="1" x14ac:dyDescent="0.2">
      <c r="A36" s="23" t="s">
        <v>55</v>
      </c>
      <c r="B36" s="56">
        <v>903</v>
      </c>
      <c r="C36" s="35" t="s">
        <v>7</v>
      </c>
      <c r="D36" s="35" t="s">
        <v>23</v>
      </c>
      <c r="E36" s="22" t="s">
        <v>92</v>
      </c>
      <c r="F36" s="19"/>
      <c r="G36" s="71">
        <f>G37</f>
        <v>1125000</v>
      </c>
      <c r="H36" s="71">
        <f>H37</f>
        <v>1125000</v>
      </c>
    </row>
    <row r="37" spans="1:8" ht="26.25" customHeight="1" x14ac:dyDescent="0.2">
      <c r="A37" s="31" t="s">
        <v>56</v>
      </c>
      <c r="B37" s="56">
        <v>903</v>
      </c>
      <c r="C37" s="35" t="s">
        <v>7</v>
      </c>
      <c r="D37" s="35" t="s">
        <v>23</v>
      </c>
      <c r="E37" s="22" t="s">
        <v>93</v>
      </c>
      <c r="F37" s="19"/>
      <c r="G37" s="71">
        <f>G38</f>
        <v>1125000</v>
      </c>
      <c r="H37" s="71">
        <f>H38</f>
        <v>1125000</v>
      </c>
    </row>
    <row r="38" spans="1:8" ht="30" customHeight="1" x14ac:dyDescent="0.2">
      <c r="A38" s="31" t="s">
        <v>31</v>
      </c>
      <c r="B38" s="57">
        <v>903</v>
      </c>
      <c r="C38" s="22" t="s">
        <v>7</v>
      </c>
      <c r="D38" s="22" t="s">
        <v>23</v>
      </c>
      <c r="E38" s="22" t="s">
        <v>93</v>
      </c>
      <c r="F38" s="20" t="s">
        <v>30</v>
      </c>
      <c r="G38" s="71">
        <v>1125000</v>
      </c>
      <c r="H38" s="71">
        <v>1125000</v>
      </c>
    </row>
    <row r="39" spans="1:8" ht="18" customHeight="1" x14ac:dyDescent="0.2">
      <c r="A39" s="23" t="s">
        <v>66</v>
      </c>
      <c r="B39" s="54">
        <v>903</v>
      </c>
      <c r="C39" s="37" t="s">
        <v>12</v>
      </c>
      <c r="D39" s="37" t="s">
        <v>8</v>
      </c>
      <c r="E39" s="37"/>
      <c r="F39" s="18"/>
      <c r="G39" s="75">
        <f t="shared" ref="G39:H43" si="1">G40</f>
        <v>350000</v>
      </c>
      <c r="H39" s="75">
        <f t="shared" si="1"/>
        <v>350000</v>
      </c>
    </row>
    <row r="40" spans="1:8" ht="17.25" customHeight="1" x14ac:dyDescent="0.2">
      <c r="A40" s="40" t="s">
        <v>115</v>
      </c>
      <c r="B40" s="56">
        <v>903</v>
      </c>
      <c r="C40" s="35" t="s">
        <v>12</v>
      </c>
      <c r="D40" s="35" t="s">
        <v>18</v>
      </c>
      <c r="E40" s="22"/>
      <c r="F40" s="19"/>
      <c r="G40" s="73">
        <f t="shared" si="1"/>
        <v>350000</v>
      </c>
      <c r="H40" s="73">
        <f t="shared" si="1"/>
        <v>350000</v>
      </c>
    </row>
    <row r="41" spans="1:8" ht="27" customHeight="1" x14ac:dyDescent="0.2">
      <c r="A41" s="41" t="s">
        <v>61</v>
      </c>
      <c r="B41" s="56">
        <v>903</v>
      </c>
      <c r="C41" s="22" t="s">
        <v>12</v>
      </c>
      <c r="D41" s="22" t="s">
        <v>18</v>
      </c>
      <c r="E41" s="22" t="s">
        <v>92</v>
      </c>
      <c r="F41" s="20"/>
      <c r="G41" s="71">
        <f t="shared" si="1"/>
        <v>350000</v>
      </c>
      <c r="H41" s="71">
        <f t="shared" si="1"/>
        <v>350000</v>
      </c>
    </row>
    <row r="42" spans="1:8" ht="25.5" customHeight="1" x14ac:dyDescent="0.2">
      <c r="A42" s="39" t="s">
        <v>67</v>
      </c>
      <c r="B42" s="56">
        <v>903</v>
      </c>
      <c r="C42" s="22" t="s">
        <v>12</v>
      </c>
      <c r="D42" s="22" t="s">
        <v>18</v>
      </c>
      <c r="E42" s="22" t="s">
        <v>98</v>
      </c>
      <c r="F42" s="20"/>
      <c r="G42" s="71">
        <f t="shared" si="1"/>
        <v>350000</v>
      </c>
      <c r="H42" s="71">
        <f t="shared" si="1"/>
        <v>350000</v>
      </c>
    </row>
    <row r="43" spans="1:8" ht="27" customHeight="1" x14ac:dyDescent="0.2">
      <c r="A43" s="39" t="s">
        <v>65</v>
      </c>
      <c r="B43" s="56">
        <v>903</v>
      </c>
      <c r="C43" s="22" t="s">
        <v>12</v>
      </c>
      <c r="D43" s="22" t="s">
        <v>18</v>
      </c>
      <c r="E43" s="22" t="s">
        <v>98</v>
      </c>
      <c r="F43" s="20"/>
      <c r="G43" s="71">
        <f t="shared" si="1"/>
        <v>350000</v>
      </c>
      <c r="H43" s="71">
        <f t="shared" si="1"/>
        <v>350000</v>
      </c>
    </row>
    <row r="44" spans="1:8" ht="30.75" customHeight="1" x14ac:dyDescent="0.2">
      <c r="A44" s="31" t="s">
        <v>31</v>
      </c>
      <c r="B44" s="57">
        <v>903</v>
      </c>
      <c r="C44" s="22" t="s">
        <v>12</v>
      </c>
      <c r="D44" s="22" t="s">
        <v>18</v>
      </c>
      <c r="E44" s="22" t="s">
        <v>98</v>
      </c>
      <c r="F44" s="20" t="s">
        <v>30</v>
      </c>
      <c r="G44" s="71">
        <v>350000</v>
      </c>
      <c r="H44" s="71">
        <v>350000</v>
      </c>
    </row>
    <row r="45" spans="1:8" ht="17.25" customHeight="1" x14ac:dyDescent="0.2">
      <c r="A45" s="23" t="s">
        <v>17</v>
      </c>
      <c r="B45" s="54">
        <v>903</v>
      </c>
      <c r="C45" s="37" t="s">
        <v>14</v>
      </c>
      <c r="D45" s="37" t="s">
        <v>8</v>
      </c>
      <c r="E45" s="22"/>
      <c r="F45" s="18"/>
      <c r="G45" s="75">
        <f>G46+G55</f>
        <v>7715573</v>
      </c>
      <c r="H45" s="75">
        <f>H46+H55</f>
        <v>7980084</v>
      </c>
    </row>
    <row r="46" spans="1:8" ht="33.75" customHeight="1" x14ac:dyDescent="0.2">
      <c r="A46" s="40" t="s">
        <v>27</v>
      </c>
      <c r="B46" s="56">
        <v>903</v>
      </c>
      <c r="C46" s="35" t="s">
        <v>14</v>
      </c>
      <c r="D46" s="35" t="s">
        <v>18</v>
      </c>
      <c r="E46" s="22"/>
      <c r="F46" s="26"/>
      <c r="G46" s="72">
        <f>G47+G51</f>
        <v>6815573</v>
      </c>
      <c r="H46" s="72">
        <f>H47+H51</f>
        <v>7080084</v>
      </c>
    </row>
    <row r="47" spans="1:8" ht="27" customHeight="1" x14ac:dyDescent="0.2">
      <c r="A47" s="23" t="s">
        <v>60</v>
      </c>
      <c r="B47" s="56">
        <v>903</v>
      </c>
      <c r="C47" s="22" t="s">
        <v>14</v>
      </c>
      <c r="D47" s="22" t="s">
        <v>18</v>
      </c>
      <c r="E47" s="22" t="s">
        <v>92</v>
      </c>
      <c r="F47" s="18"/>
      <c r="G47" s="71">
        <f>G48</f>
        <v>4327616</v>
      </c>
      <c r="H47" s="71">
        <f>H48</f>
        <v>4327616</v>
      </c>
    </row>
    <row r="48" spans="1:8" ht="49.5" customHeight="1" x14ac:dyDescent="0.2">
      <c r="A48" s="31" t="s">
        <v>50</v>
      </c>
      <c r="B48" s="56">
        <v>903</v>
      </c>
      <c r="C48" s="22" t="s">
        <v>14</v>
      </c>
      <c r="D48" s="22" t="s">
        <v>18</v>
      </c>
      <c r="E48" s="22" t="s">
        <v>99</v>
      </c>
      <c r="F48" s="21"/>
      <c r="G48" s="71">
        <f>G49+G50</f>
        <v>4327616</v>
      </c>
      <c r="H48" s="71">
        <f>H49+H50</f>
        <v>4327616</v>
      </c>
    </row>
    <row r="49" spans="1:8" ht="49.5" customHeight="1" x14ac:dyDescent="0.2">
      <c r="A49" s="31" t="s">
        <v>38</v>
      </c>
      <c r="B49" s="56">
        <v>903</v>
      </c>
      <c r="C49" s="22" t="s">
        <v>14</v>
      </c>
      <c r="D49" s="22" t="s">
        <v>18</v>
      </c>
      <c r="E49" s="22" t="s">
        <v>99</v>
      </c>
      <c r="F49" s="21" t="s">
        <v>37</v>
      </c>
      <c r="G49" s="71">
        <v>0</v>
      </c>
      <c r="H49" s="71">
        <v>0</v>
      </c>
    </row>
    <row r="50" spans="1:8" ht="39" customHeight="1" x14ac:dyDescent="0.2">
      <c r="A50" s="31" t="s">
        <v>31</v>
      </c>
      <c r="B50" s="56">
        <v>903</v>
      </c>
      <c r="C50" s="22" t="s">
        <v>14</v>
      </c>
      <c r="D50" s="22" t="s">
        <v>18</v>
      </c>
      <c r="E50" s="22" t="s">
        <v>99</v>
      </c>
      <c r="F50" s="21" t="s">
        <v>30</v>
      </c>
      <c r="G50" s="71">
        <v>4327616</v>
      </c>
      <c r="H50" s="71">
        <v>4327616</v>
      </c>
    </row>
    <row r="51" spans="1:8" ht="24.75" customHeight="1" x14ac:dyDescent="0.2">
      <c r="A51" s="42" t="s">
        <v>61</v>
      </c>
      <c r="B51" s="56">
        <v>903</v>
      </c>
      <c r="C51" s="22" t="s">
        <v>14</v>
      </c>
      <c r="D51" s="22" t="s">
        <v>18</v>
      </c>
      <c r="E51" s="22" t="s">
        <v>92</v>
      </c>
      <c r="F51" s="21"/>
      <c r="G51" s="71">
        <f>G52</f>
        <v>2487957</v>
      </c>
      <c r="H51" s="71">
        <f>H52</f>
        <v>2752468</v>
      </c>
    </row>
    <row r="52" spans="1:8" ht="45" customHeight="1" x14ac:dyDescent="0.2">
      <c r="A52" s="31" t="s">
        <v>68</v>
      </c>
      <c r="B52" s="56">
        <v>903</v>
      </c>
      <c r="C52" s="22" t="s">
        <v>14</v>
      </c>
      <c r="D52" s="22" t="s">
        <v>18</v>
      </c>
      <c r="E52" s="22" t="s">
        <v>100</v>
      </c>
      <c r="F52" s="21"/>
      <c r="G52" s="71">
        <f>G54</f>
        <v>2487957</v>
      </c>
      <c r="H52" s="71">
        <f>H54</f>
        <v>2752468</v>
      </c>
    </row>
    <row r="53" spans="1:8" ht="35.25" customHeight="1" x14ac:dyDescent="0.2">
      <c r="A53" s="31" t="s">
        <v>38</v>
      </c>
      <c r="B53" s="56">
        <v>903</v>
      </c>
      <c r="C53" s="22" t="s">
        <v>14</v>
      </c>
      <c r="D53" s="22" t="s">
        <v>18</v>
      </c>
      <c r="E53" s="22" t="s">
        <v>100</v>
      </c>
      <c r="F53" s="21" t="s">
        <v>37</v>
      </c>
      <c r="G53" s="71">
        <v>0</v>
      </c>
      <c r="H53" s="71">
        <v>0</v>
      </c>
    </row>
    <row r="54" spans="1:8" ht="29.25" customHeight="1" x14ac:dyDescent="0.2">
      <c r="A54" s="31" t="s">
        <v>31</v>
      </c>
      <c r="B54" s="56">
        <v>903</v>
      </c>
      <c r="C54" s="22" t="s">
        <v>25</v>
      </c>
      <c r="D54" s="22" t="s">
        <v>18</v>
      </c>
      <c r="E54" s="22" t="s">
        <v>100</v>
      </c>
      <c r="F54" s="21" t="s">
        <v>30</v>
      </c>
      <c r="G54" s="71">
        <v>2487957</v>
      </c>
      <c r="H54" s="71">
        <v>2752468</v>
      </c>
    </row>
    <row r="55" spans="1:8" ht="16.5" customHeight="1" x14ac:dyDescent="0.2">
      <c r="A55" s="31" t="s">
        <v>47</v>
      </c>
      <c r="B55" s="54">
        <v>903</v>
      </c>
      <c r="C55" s="52" t="s">
        <v>14</v>
      </c>
      <c r="D55" s="52" t="s">
        <v>46</v>
      </c>
      <c r="E55" s="52"/>
      <c r="F55" s="50"/>
      <c r="G55" s="72">
        <f>G56</f>
        <v>900000</v>
      </c>
      <c r="H55" s="72">
        <f>H56</f>
        <v>900000</v>
      </c>
    </row>
    <row r="56" spans="1:8" ht="22.5" customHeight="1" x14ac:dyDescent="0.2">
      <c r="A56" s="41" t="s">
        <v>55</v>
      </c>
      <c r="B56" s="56">
        <v>903</v>
      </c>
      <c r="C56" s="22" t="s">
        <v>14</v>
      </c>
      <c r="D56" s="22" t="s">
        <v>46</v>
      </c>
      <c r="E56" s="22" t="s">
        <v>92</v>
      </c>
      <c r="F56" s="21"/>
      <c r="G56" s="76">
        <f>G57+G59</f>
        <v>900000</v>
      </c>
      <c r="H56" s="76">
        <f>H57+H59</f>
        <v>900000</v>
      </c>
    </row>
    <row r="57" spans="1:8" ht="32.25" customHeight="1" x14ac:dyDescent="0.2">
      <c r="A57" s="31" t="s">
        <v>48</v>
      </c>
      <c r="B57" s="56">
        <v>903</v>
      </c>
      <c r="C57" s="22" t="s">
        <v>14</v>
      </c>
      <c r="D57" s="22" t="s">
        <v>46</v>
      </c>
      <c r="E57" s="22" t="s">
        <v>101</v>
      </c>
      <c r="F57" s="21" t="s">
        <v>30</v>
      </c>
      <c r="G57" s="71">
        <v>700000</v>
      </c>
      <c r="H57" s="71">
        <v>700000</v>
      </c>
    </row>
    <row r="58" spans="1:8" ht="25.5" customHeight="1" x14ac:dyDescent="0.2">
      <c r="A58" s="31" t="s">
        <v>31</v>
      </c>
      <c r="B58" s="56">
        <v>903</v>
      </c>
      <c r="C58" s="22" t="s">
        <v>14</v>
      </c>
      <c r="D58" s="22" t="s">
        <v>46</v>
      </c>
      <c r="E58" s="22" t="s">
        <v>101</v>
      </c>
      <c r="F58" s="21" t="s">
        <v>30</v>
      </c>
      <c r="G58" s="71">
        <v>200000</v>
      </c>
      <c r="H58" s="71">
        <v>200000</v>
      </c>
    </row>
    <row r="59" spans="1:8" ht="27" customHeight="1" x14ac:dyDescent="0.2">
      <c r="A59" s="36" t="s">
        <v>69</v>
      </c>
      <c r="B59" s="56">
        <v>903</v>
      </c>
      <c r="C59" s="22" t="s">
        <v>14</v>
      </c>
      <c r="D59" s="22" t="s">
        <v>46</v>
      </c>
      <c r="E59" s="22" t="s">
        <v>102</v>
      </c>
      <c r="F59" s="21"/>
      <c r="G59" s="71">
        <f>G60</f>
        <v>200000</v>
      </c>
      <c r="H59" s="71">
        <f>H60</f>
        <v>200000</v>
      </c>
    </row>
    <row r="60" spans="1:8" ht="24" customHeight="1" x14ac:dyDescent="0.2">
      <c r="A60" s="31" t="s">
        <v>31</v>
      </c>
      <c r="B60" s="56">
        <v>903</v>
      </c>
      <c r="C60" s="22" t="s">
        <v>14</v>
      </c>
      <c r="D60" s="22" t="s">
        <v>46</v>
      </c>
      <c r="E60" s="22" t="s">
        <v>102</v>
      </c>
      <c r="F60" s="21" t="s">
        <v>30</v>
      </c>
      <c r="G60" s="71">
        <v>200000</v>
      </c>
      <c r="H60" s="71">
        <v>200000</v>
      </c>
    </row>
    <row r="61" spans="1:8" ht="15" customHeight="1" x14ac:dyDescent="0.2">
      <c r="A61" s="23" t="s">
        <v>22</v>
      </c>
      <c r="B61" s="55">
        <v>903</v>
      </c>
      <c r="C61" s="37" t="s">
        <v>15</v>
      </c>
      <c r="D61" s="37" t="s">
        <v>8</v>
      </c>
      <c r="E61" s="22"/>
      <c r="F61" s="18"/>
      <c r="G61" s="77">
        <f>G62+G70+G81+G107</f>
        <v>27589704</v>
      </c>
      <c r="H61" s="77">
        <f>H62+H70+H81+H107</f>
        <v>27589704</v>
      </c>
    </row>
    <row r="62" spans="1:8" ht="24" customHeight="1" x14ac:dyDescent="0.2">
      <c r="A62" s="38" t="s">
        <v>26</v>
      </c>
      <c r="B62" s="57">
        <v>903</v>
      </c>
      <c r="C62" s="35" t="s">
        <v>15</v>
      </c>
      <c r="D62" s="35" t="s">
        <v>7</v>
      </c>
      <c r="E62" s="22"/>
      <c r="F62" s="19"/>
      <c r="G62" s="78">
        <f>G68+G64</f>
        <v>310719</v>
      </c>
      <c r="H62" s="78">
        <f>H68+H64</f>
        <v>310719</v>
      </c>
    </row>
    <row r="63" spans="1:8" ht="27" customHeight="1" x14ac:dyDescent="0.2">
      <c r="A63" s="23" t="s">
        <v>60</v>
      </c>
      <c r="B63" s="56">
        <v>903</v>
      </c>
      <c r="C63" s="35" t="s">
        <v>15</v>
      </c>
      <c r="D63" s="35" t="s">
        <v>7</v>
      </c>
      <c r="E63" s="35" t="s">
        <v>92</v>
      </c>
      <c r="F63" s="19"/>
      <c r="G63" s="74">
        <f>G64</f>
        <v>109649</v>
      </c>
      <c r="H63" s="74">
        <f>H64</f>
        <v>109649</v>
      </c>
    </row>
    <row r="64" spans="1:8" ht="42" customHeight="1" x14ac:dyDescent="0.2">
      <c r="A64" s="31" t="s">
        <v>51</v>
      </c>
      <c r="B64" s="56">
        <v>903</v>
      </c>
      <c r="C64" s="22" t="s">
        <v>15</v>
      </c>
      <c r="D64" s="22" t="s">
        <v>7</v>
      </c>
      <c r="E64" s="22" t="s">
        <v>103</v>
      </c>
      <c r="F64" s="21"/>
      <c r="G64" s="71">
        <f>G65+G66</f>
        <v>109649</v>
      </c>
      <c r="H64" s="71">
        <f>H65+H66</f>
        <v>109649</v>
      </c>
    </row>
    <row r="65" spans="1:8" ht="29.25" customHeight="1" x14ac:dyDescent="0.2">
      <c r="A65" s="31" t="s">
        <v>38</v>
      </c>
      <c r="B65" s="56">
        <v>903</v>
      </c>
      <c r="C65" s="22" t="s">
        <v>15</v>
      </c>
      <c r="D65" s="22" t="s">
        <v>7</v>
      </c>
      <c r="E65" s="22" t="s">
        <v>103</v>
      </c>
      <c r="F65" s="21" t="s">
        <v>37</v>
      </c>
      <c r="G65" s="71">
        <v>0</v>
      </c>
      <c r="H65" s="71">
        <v>0</v>
      </c>
    </row>
    <row r="66" spans="1:8" ht="32.25" customHeight="1" x14ac:dyDescent="0.2">
      <c r="A66" s="31" t="s">
        <v>31</v>
      </c>
      <c r="B66" s="57">
        <v>903</v>
      </c>
      <c r="C66" s="22" t="s">
        <v>15</v>
      </c>
      <c r="D66" s="22" t="s">
        <v>7</v>
      </c>
      <c r="E66" s="22" t="s">
        <v>103</v>
      </c>
      <c r="F66" s="21" t="s">
        <v>30</v>
      </c>
      <c r="G66" s="71">
        <v>109649</v>
      </c>
      <c r="H66" s="71">
        <v>109649</v>
      </c>
    </row>
    <row r="67" spans="1:8" ht="27" customHeight="1" x14ac:dyDescent="0.2">
      <c r="A67" s="42" t="s">
        <v>61</v>
      </c>
      <c r="B67" s="56">
        <v>903</v>
      </c>
      <c r="C67" s="35" t="s">
        <v>15</v>
      </c>
      <c r="D67" s="35" t="s">
        <v>7</v>
      </c>
      <c r="E67" s="35" t="s">
        <v>92</v>
      </c>
      <c r="F67" s="26"/>
      <c r="G67" s="74">
        <f>G68</f>
        <v>201070</v>
      </c>
      <c r="H67" s="74">
        <f>H68</f>
        <v>201070</v>
      </c>
    </row>
    <row r="68" spans="1:8" ht="26.25" customHeight="1" x14ac:dyDescent="0.2">
      <c r="A68" s="31" t="s">
        <v>71</v>
      </c>
      <c r="B68" s="56">
        <v>903</v>
      </c>
      <c r="C68" s="22" t="s">
        <v>15</v>
      </c>
      <c r="D68" s="22" t="s">
        <v>7</v>
      </c>
      <c r="E68" s="22" t="s">
        <v>104</v>
      </c>
      <c r="F68" s="20" t="s">
        <v>30</v>
      </c>
      <c r="G68" s="71">
        <v>201070</v>
      </c>
      <c r="H68" s="71">
        <v>201070</v>
      </c>
    </row>
    <row r="69" spans="1:8" ht="26.25" customHeight="1" x14ac:dyDescent="0.2">
      <c r="A69" s="31" t="s">
        <v>31</v>
      </c>
      <c r="B69" s="56">
        <v>903</v>
      </c>
      <c r="C69" s="22" t="s">
        <v>15</v>
      </c>
      <c r="D69" s="22" t="s">
        <v>7</v>
      </c>
      <c r="E69" s="22" t="s">
        <v>104</v>
      </c>
      <c r="F69" s="20" t="s">
        <v>30</v>
      </c>
      <c r="G69" s="71">
        <v>152100</v>
      </c>
      <c r="H69" s="71">
        <v>152100</v>
      </c>
    </row>
    <row r="70" spans="1:8" ht="33.75" customHeight="1" x14ac:dyDescent="0.2">
      <c r="A70" s="43" t="s">
        <v>42</v>
      </c>
      <c r="B70" s="54">
        <v>903</v>
      </c>
      <c r="C70" s="52" t="s">
        <v>15</v>
      </c>
      <c r="D70" s="52" t="s">
        <v>10</v>
      </c>
      <c r="E70" s="22"/>
      <c r="F70" s="26"/>
      <c r="G70" s="75">
        <f>G74+G76+G78+G80</f>
        <v>4284843</v>
      </c>
      <c r="H70" s="75">
        <f>H74+H76+H78+H80</f>
        <v>4284843</v>
      </c>
    </row>
    <row r="71" spans="1:8" ht="15" x14ac:dyDescent="0.2">
      <c r="A71" s="23" t="s">
        <v>60</v>
      </c>
      <c r="B71" s="56">
        <v>903</v>
      </c>
      <c r="C71" s="35" t="s">
        <v>15</v>
      </c>
      <c r="D71" s="35" t="s">
        <v>10</v>
      </c>
      <c r="E71" s="35" t="s">
        <v>92</v>
      </c>
      <c r="F71" s="26"/>
      <c r="G71" s="74">
        <f>G72</f>
        <v>1849843</v>
      </c>
      <c r="H71" s="74">
        <f>H72</f>
        <v>1849843</v>
      </c>
    </row>
    <row r="72" spans="1:8" ht="54.75" customHeight="1" x14ac:dyDescent="0.2">
      <c r="A72" s="31" t="s">
        <v>52</v>
      </c>
      <c r="B72" s="56">
        <v>903</v>
      </c>
      <c r="C72" s="22" t="s">
        <v>15</v>
      </c>
      <c r="D72" s="22" t="s">
        <v>10</v>
      </c>
      <c r="E72" s="22" t="s">
        <v>105</v>
      </c>
      <c r="F72" s="21"/>
      <c r="G72" s="71">
        <f>G73+G74</f>
        <v>1849843</v>
      </c>
      <c r="H72" s="71">
        <f>H73+H74</f>
        <v>1849843</v>
      </c>
    </row>
    <row r="73" spans="1:8" ht="48.75" customHeight="1" x14ac:dyDescent="0.2">
      <c r="A73" s="31" t="s">
        <v>38</v>
      </c>
      <c r="B73" s="64">
        <v>903</v>
      </c>
      <c r="C73" s="22" t="s">
        <v>15</v>
      </c>
      <c r="D73" s="22" t="s">
        <v>10</v>
      </c>
      <c r="E73" s="22" t="s">
        <v>105</v>
      </c>
      <c r="F73" s="21" t="s">
        <v>37</v>
      </c>
      <c r="G73" s="71">
        <v>0</v>
      </c>
      <c r="H73" s="71">
        <v>0</v>
      </c>
    </row>
    <row r="74" spans="1:8" ht="22.5" customHeight="1" x14ac:dyDescent="0.2">
      <c r="A74" s="31" t="s">
        <v>31</v>
      </c>
      <c r="B74" s="64">
        <v>903</v>
      </c>
      <c r="C74" s="22" t="s">
        <v>15</v>
      </c>
      <c r="D74" s="22" t="s">
        <v>10</v>
      </c>
      <c r="E74" s="22" t="s">
        <v>105</v>
      </c>
      <c r="F74" s="21" t="s">
        <v>30</v>
      </c>
      <c r="G74" s="71">
        <v>1849843</v>
      </c>
      <c r="H74" s="71">
        <v>1849843</v>
      </c>
    </row>
    <row r="75" spans="1:8" ht="39.75" customHeight="1" x14ac:dyDescent="0.2">
      <c r="A75" s="39" t="s">
        <v>62</v>
      </c>
      <c r="B75" s="64">
        <v>903</v>
      </c>
      <c r="C75" s="22" t="s">
        <v>15</v>
      </c>
      <c r="D75" s="22" t="s">
        <v>10</v>
      </c>
      <c r="E75" s="22" t="s">
        <v>106</v>
      </c>
      <c r="F75" s="21"/>
      <c r="G75" s="71">
        <f>G76</f>
        <v>2435000</v>
      </c>
      <c r="H75" s="71">
        <f>H76</f>
        <v>2435000</v>
      </c>
    </row>
    <row r="76" spans="1:8" ht="27.75" customHeight="1" x14ac:dyDescent="0.2">
      <c r="A76" s="31" t="s">
        <v>31</v>
      </c>
      <c r="B76" s="64">
        <v>903</v>
      </c>
      <c r="C76" s="22" t="s">
        <v>15</v>
      </c>
      <c r="D76" s="22" t="s">
        <v>10</v>
      </c>
      <c r="E76" s="22" t="s">
        <v>106</v>
      </c>
      <c r="F76" s="21" t="s">
        <v>30</v>
      </c>
      <c r="G76" s="71">
        <v>2435000</v>
      </c>
      <c r="H76" s="71">
        <v>2435000</v>
      </c>
    </row>
    <row r="77" spans="1:8" ht="26.25" customHeight="1" x14ac:dyDescent="0.2">
      <c r="A77" s="88" t="s">
        <v>127</v>
      </c>
      <c r="B77" s="65">
        <v>903</v>
      </c>
      <c r="C77" s="89" t="s">
        <v>15</v>
      </c>
      <c r="D77" s="89" t="s">
        <v>10</v>
      </c>
      <c r="E77" s="22" t="s">
        <v>128</v>
      </c>
      <c r="F77" s="22"/>
      <c r="G77" s="71">
        <v>0</v>
      </c>
      <c r="H77" s="71">
        <v>0</v>
      </c>
    </row>
    <row r="78" spans="1:8" ht="29.25" customHeight="1" x14ac:dyDescent="0.2">
      <c r="A78" s="90" t="s">
        <v>31</v>
      </c>
      <c r="B78" s="65">
        <v>903</v>
      </c>
      <c r="C78" s="89" t="s">
        <v>15</v>
      </c>
      <c r="D78" s="89" t="s">
        <v>10</v>
      </c>
      <c r="E78" s="22" t="s">
        <v>128</v>
      </c>
      <c r="F78" s="22" t="s">
        <v>30</v>
      </c>
      <c r="G78" s="71">
        <v>0</v>
      </c>
      <c r="H78" s="71">
        <v>0</v>
      </c>
    </row>
    <row r="79" spans="1:8" ht="25.5" customHeight="1" x14ac:dyDescent="0.2">
      <c r="A79" s="88" t="s">
        <v>123</v>
      </c>
      <c r="B79" s="64">
        <v>903</v>
      </c>
      <c r="C79" s="89" t="s">
        <v>15</v>
      </c>
      <c r="D79" s="89" t="s">
        <v>10</v>
      </c>
      <c r="E79" s="89" t="s">
        <v>126</v>
      </c>
      <c r="F79" s="88"/>
      <c r="G79" s="71">
        <v>0</v>
      </c>
      <c r="H79" s="71">
        <v>0</v>
      </c>
    </row>
    <row r="80" spans="1:8" ht="37.5" customHeight="1" x14ac:dyDescent="0.2">
      <c r="A80" s="90" t="s">
        <v>31</v>
      </c>
      <c r="B80" s="64">
        <v>903</v>
      </c>
      <c r="C80" s="92" t="s">
        <v>15</v>
      </c>
      <c r="D80" s="92" t="s">
        <v>10</v>
      </c>
      <c r="E80" s="93" t="s">
        <v>126</v>
      </c>
      <c r="F80" s="90" t="s">
        <v>30</v>
      </c>
      <c r="G80" s="71">
        <v>0</v>
      </c>
      <c r="H80" s="71">
        <v>0</v>
      </c>
    </row>
    <row r="81" spans="1:8" ht="24.75" customHeight="1" x14ac:dyDescent="0.2">
      <c r="A81" s="44" t="s">
        <v>40</v>
      </c>
      <c r="B81" s="66">
        <v>903</v>
      </c>
      <c r="C81" s="52" t="s">
        <v>15</v>
      </c>
      <c r="D81" s="52" t="s">
        <v>12</v>
      </c>
      <c r="E81" s="22"/>
      <c r="F81" s="26"/>
      <c r="G81" s="75">
        <f>G87+G90+G93+G94+G96+G98+G100+G102+G104+G106</f>
        <v>22978142</v>
      </c>
      <c r="H81" s="75">
        <f>H87+H90+H93+H94+H96+H98+H100+H102+H104+H106</f>
        <v>22978142</v>
      </c>
    </row>
    <row r="82" spans="1:8" ht="39.75" customHeight="1" x14ac:dyDescent="0.2">
      <c r="A82" s="44" t="s">
        <v>140</v>
      </c>
      <c r="B82" s="64">
        <v>903</v>
      </c>
      <c r="C82" s="35" t="s">
        <v>15</v>
      </c>
      <c r="D82" s="35" t="s">
        <v>12</v>
      </c>
      <c r="E82" s="35" t="s">
        <v>85</v>
      </c>
      <c r="F82" s="26"/>
      <c r="G82" s="79">
        <f>G83</f>
        <v>0</v>
      </c>
      <c r="H82" s="79">
        <f>H83</f>
        <v>0</v>
      </c>
    </row>
    <row r="83" spans="1:8" ht="27" customHeight="1" x14ac:dyDescent="0.2">
      <c r="A83" s="31" t="s">
        <v>31</v>
      </c>
      <c r="B83" s="64">
        <v>903</v>
      </c>
      <c r="C83" s="35" t="s">
        <v>15</v>
      </c>
      <c r="D83" s="35" t="s">
        <v>12</v>
      </c>
      <c r="E83" s="22" t="s">
        <v>85</v>
      </c>
      <c r="F83" s="26" t="s">
        <v>30</v>
      </c>
      <c r="G83" s="71">
        <v>0</v>
      </c>
      <c r="H83" s="71">
        <v>0</v>
      </c>
    </row>
    <row r="84" spans="1:8" ht="24" customHeight="1" x14ac:dyDescent="0.2">
      <c r="A84" s="23" t="s">
        <v>60</v>
      </c>
      <c r="B84" s="64">
        <v>903</v>
      </c>
      <c r="C84" s="22" t="s">
        <v>15</v>
      </c>
      <c r="D84" s="22" t="s">
        <v>12</v>
      </c>
      <c r="E84" s="22" t="s">
        <v>92</v>
      </c>
      <c r="F84" s="26"/>
      <c r="G84" s="74">
        <f>G85+G88</f>
        <v>1698545</v>
      </c>
      <c r="H84" s="74">
        <f>H85+H88</f>
        <v>1698545</v>
      </c>
    </row>
    <row r="85" spans="1:8" ht="22.5" x14ac:dyDescent="0.2">
      <c r="A85" s="31" t="s">
        <v>53</v>
      </c>
      <c r="B85" s="64">
        <v>903</v>
      </c>
      <c r="C85" s="22" t="s">
        <v>15</v>
      </c>
      <c r="D85" s="22" t="s">
        <v>12</v>
      </c>
      <c r="E85" s="22" t="s">
        <v>107</v>
      </c>
      <c r="F85" s="22"/>
      <c r="G85" s="71">
        <f>G86+G87</f>
        <v>1451786</v>
      </c>
      <c r="H85" s="71">
        <f>H86+H87</f>
        <v>1451786</v>
      </c>
    </row>
    <row r="86" spans="1:8" ht="25.5" customHeight="1" x14ac:dyDescent="0.2">
      <c r="A86" s="31" t="s">
        <v>38</v>
      </c>
      <c r="B86" s="64">
        <v>903</v>
      </c>
      <c r="C86" s="22" t="s">
        <v>15</v>
      </c>
      <c r="D86" s="22" t="s">
        <v>12</v>
      </c>
      <c r="E86" s="22" t="s">
        <v>107</v>
      </c>
      <c r="F86" s="22" t="s">
        <v>37</v>
      </c>
      <c r="G86" s="71">
        <v>0</v>
      </c>
      <c r="H86" s="71">
        <v>0</v>
      </c>
    </row>
    <row r="87" spans="1:8" ht="23.25" customHeight="1" x14ac:dyDescent="0.2">
      <c r="A87" s="31" t="s">
        <v>31</v>
      </c>
      <c r="B87" s="64">
        <v>903</v>
      </c>
      <c r="C87" s="22" t="s">
        <v>15</v>
      </c>
      <c r="D87" s="22" t="s">
        <v>12</v>
      </c>
      <c r="E87" s="22" t="s">
        <v>107</v>
      </c>
      <c r="F87" s="22" t="s">
        <v>30</v>
      </c>
      <c r="G87" s="71">
        <v>1451786</v>
      </c>
      <c r="H87" s="71">
        <v>1451786</v>
      </c>
    </row>
    <row r="88" spans="1:8" ht="24.75" customHeight="1" x14ac:dyDescent="0.2">
      <c r="A88" s="31" t="s">
        <v>54</v>
      </c>
      <c r="B88" s="64">
        <v>903</v>
      </c>
      <c r="C88" s="22" t="s">
        <v>15</v>
      </c>
      <c r="D88" s="22" t="s">
        <v>12</v>
      </c>
      <c r="E88" s="22" t="s">
        <v>108</v>
      </c>
      <c r="F88" s="22"/>
      <c r="G88" s="71">
        <f>G89+G90</f>
        <v>246759</v>
      </c>
      <c r="H88" s="71">
        <f>H89+H90</f>
        <v>246759</v>
      </c>
    </row>
    <row r="89" spans="1:8" ht="30.75" customHeight="1" x14ac:dyDescent="0.2">
      <c r="A89" s="31" t="s">
        <v>38</v>
      </c>
      <c r="B89" s="64">
        <v>903</v>
      </c>
      <c r="C89" s="22" t="s">
        <v>15</v>
      </c>
      <c r="D89" s="22" t="s">
        <v>12</v>
      </c>
      <c r="E89" s="22" t="s">
        <v>108</v>
      </c>
      <c r="F89" s="22" t="s">
        <v>37</v>
      </c>
      <c r="G89" s="71">
        <v>0</v>
      </c>
      <c r="H89" s="71">
        <v>0</v>
      </c>
    </row>
    <row r="90" spans="1:8" ht="28.5" customHeight="1" x14ac:dyDescent="0.2">
      <c r="A90" s="31" t="s">
        <v>31</v>
      </c>
      <c r="B90" s="64">
        <v>903</v>
      </c>
      <c r="C90" s="22" t="s">
        <v>15</v>
      </c>
      <c r="D90" s="22" t="s">
        <v>12</v>
      </c>
      <c r="E90" s="22" t="s">
        <v>108</v>
      </c>
      <c r="F90" s="22" t="s">
        <v>30</v>
      </c>
      <c r="G90" s="71">
        <v>246759</v>
      </c>
      <c r="H90" s="71">
        <v>246759</v>
      </c>
    </row>
    <row r="91" spans="1:8" ht="22.5" customHeight="1" x14ac:dyDescent="0.2">
      <c r="A91" s="42" t="s">
        <v>61</v>
      </c>
      <c r="B91" s="64">
        <v>903</v>
      </c>
      <c r="C91" s="22" t="s">
        <v>15</v>
      </c>
      <c r="D91" s="22" t="s">
        <v>12</v>
      </c>
      <c r="E91" s="22" t="s">
        <v>92</v>
      </c>
      <c r="F91" s="28"/>
      <c r="G91" s="80">
        <f>G92+G95+G97+G101+G99</f>
        <v>21279597</v>
      </c>
      <c r="H91" s="80">
        <f>H92+H95+H97+H101+H99</f>
        <v>21279597</v>
      </c>
    </row>
    <row r="92" spans="1:8" ht="24.75" customHeight="1" x14ac:dyDescent="0.2">
      <c r="A92" s="45" t="s">
        <v>41</v>
      </c>
      <c r="B92" s="64">
        <v>903</v>
      </c>
      <c r="C92" s="22" t="s">
        <v>15</v>
      </c>
      <c r="D92" s="22" t="s">
        <v>12</v>
      </c>
      <c r="E92" s="22" t="s">
        <v>109</v>
      </c>
      <c r="F92" s="21"/>
      <c r="G92" s="71">
        <f>G93+G94</f>
        <v>12519000</v>
      </c>
      <c r="H92" s="71">
        <f>H93+H94</f>
        <v>12519000</v>
      </c>
    </row>
    <row r="93" spans="1:8" ht="21.75" customHeight="1" x14ac:dyDescent="0.2">
      <c r="A93" s="31" t="s">
        <v>117</v>
      </c>
      <c r="B93" s="64">
        <v>903</v>
      </c>
      <c r="C93" s="22" t="s">
        <v>15</v>
      </c>
      <c r="D93" s="22" t="s">
        <v>12</v>
      </c>
      <c r="E93" s="22" t="s">
        <v>109</v>
      </c>
      <c r="F93" s="21" t="s">
        <v>116</v>
      </c>
      <c r="G93" s="71">
        <v>4419000</v>
      </c>
      <c r="H93" s="71">
        <v>4419000</v>
      </c>
    </row>
    <row r="94" spans="1:8" ht="26.25" customHeight="1" x14ac:dyDescent="0.2">
      <c r="A94" s="31" t="s">
        <v>31</v>
      </c>
      <c r="B94" s="64">
        <v>903</v>
      </c>
      <c r="C94" s="22" t="s">
        <v>15</v>
      </c>
      <c r="D94" s="22" t="s">
        <v>12</v>
      </c>
      <c r="E94" s="22" t="s">
        <v>109</v>
      </c>
      <c r="F94" s="22" t="s">
        <v>30</v>
      </c>
      <c r="G94" s="71">
        <v>8100000</v>
      </c>
      <c r="H94" s="71">
        <v>8100000</v>
      </c>
    </row>
    <row r="95" spans="1:8" ht="15.75" customHeight="1" x14ac:dyDescent="0.2">
      <c r="A95" s="46" t="s">
        <v>57</v>
      </c>
      <c r="B95" s="64">
        <v>903</v>
      </c>
      <c r="C95" s="22" t="s">
        <v>15</v>
      </c>
      <c r="D95" s="22" t="s">
        <v>12</v>
      </c>
      <c r="E95" s="22" t="s">
        <v>110</v>
      </c>
      <c r="F95" s="21"/>
      <c r="G95" s="71">
        <f>G96</f>
        <v>780000</v>
      </c>
      <c r="H95" s="71">
        <f>H96</f>
        <v>780000</v>
      </c>
    </row>
    <row r="96" spans="1:8" ht="24.75" customHeight="1" x14ac:dyDescent="0.2">
      <c r="A96" s="31" t="s">
        <v>31</v>
      </c>
      <c r="B96" s="64">
        <v>903</v>
      </c>
      <c r="C96" s="22" t="s">
        <v>15</v>
      </c>
      <c r="D96" s="22" t="s">
        <v>12</v>
      </c>
      <c r="E96" s="22" t="s">
        <v>110</v>
      </c>
      <c r="F96" s="21" t="s">
        <v>30</v>
      </c>
      <c r="G96" s="71">
        <v>780000</v>
      </c>
      <c r="H96" s="71">
        <v>780000</v>
      </c>
    </row>
    <row r="97" spans="1:8" ht="15.75" customHeight="1" x14ac:dyDescent="0.2">
      <c r="A97" s="31" t="s">
        <v>72</v>
      </c>
      <c r="B97" s="65">
        <v>903</v>
      </c>
      <c r="C97" s="22" t="s">
        <v>15</v>
      </c>
      <c r="D97" s="22" t="s">
        <v>12</v>
      </c>
      <c r="E97" s="22" t="s">
        <v>111</v>
      </c>
      <c r="F97" s="21"/>
      <c r="G97" s="71">
        <f>G98</f>
        <v>20000</v>
      </c>
      <c r="H97" s="71">
        <f>H98</f>
        <v>20000</v>
      </c>
    </row>
    <row r="98" spans="1:8" ht="38.25" customHeight="1" x14ac:dyDescent="0.2">
      <c r="A98" s="31" t="s">
        <v>31</v>
      </c>
      <c r="B98" s="64">
        <v>903</v>
      </c>
      <c r="C98" s="22" t="s">
        <v>15</v>
      </c>
      <c r="D98" s="22" t="s">
        <v>12</v>
      </c>
      <c r="E98" s="22" t="s">
        <v>111</v>
      </c>
      <c r="F98" s="21" t="s">
        <v>30</v>
      </c>
      <c r="G98" s="71">
        <v>20000</v>
      </c>
      <c r="H98" s="71">
        <v>20000</v>
      </c>
    </row>
    <row r="99" spans="1:8" ht="21.75" customHeight="1" x14ac:dyDescent="0.2">
      <c r="A99" s="31" t="s">
        <v>73</v>
      </c>
      <c r="B99" s="64">
        <v>903</v>
      </c>
      <c r="C99" s="22" t="s">
        <v>15</v>
      </c>
      <c r="D99" s="22" t="s">
        <v>12</v>
      </c>
      <c r="E99" s="22" t="s">
        <v>112</v>
      </c>
      <c r="F99" s="21"/>
      <c r="G99" s="71">
        <f>G100</f>
        <v>153600</v>
      </c>
      <c r="H99" s="71">
        <f>H100</f>
        <v>153600</v>
      </c>
    </row>
    <row r="100" spans="1:8" ht="22.5" customHeight="1" x14ac:dyDescent="0.2">
      <c r="A100" s="31" t="s">
        <v>76</v>
      </c>
      <c r="B100" s="64">
        <v>903</v>
      </c>
      <c r="C100" s="22" t="s">
        <v>15</v>
      </c>
      <c r="D100" s="22" t="s">
        <v>12</v>
      </c>
      <c r="E100" s="22" t="s">
        <v>112</v>
      </c>
      <c r="F100" s="21" t="s">
        <v>44</v>
      </c>
      <c r="G100" s="71">
        <v>153600</v>
      </c>
      <c r="H100" s="71">
        <v>153600</v>
      </c>
    </row>
    <row r="101" spans="1:8" ht="15" x14ac:dyDescent="0.2">
      <c r="A101" s="31" t="s">
        <v>73</v>
      </c>
      <c r="B101" s="64">
        <v>903</v>
      </c>
      <c r="C101" s="22" t="s">
        <v>15</v>
      </c>
      <c r="D101" s="22" t="s">
        <v>12</v>
      </c>
      <c r="E101" s="22" t="s">
        <v>112</v>
      </c>
      <c r="F101" s="21"/>
      <c r="G101" s="71">
        <f>G102</f>
        <v>7806997</v>
      </c>
      <c r="H101" s="71">
        <f>H102</f>
        <v>7806997</v>
      </c>
    </row>
    <row r="102" spans="1:8" ht="32.25" customHeight="1" x14ac:dyDescent="0.2">
      <c r="A102" s="31" t="s">
        <v>31</v>
      </c>
      <c r="B102" s="65">
        <v>903</v>
      </c>
      <c r="C102" s="22" t="s">
        <v>15</v>
      </c>
      <c r="D102" s="22" t="s">
        <v>12</v>
      </c>
      <c r="E102" s="22" t="s">
        <v>112</v>
      </c>
      <c r="F102" s="21" t="s">
        <v>30</v>
      </c>
      <c r="G102" s="71">
        <v>7806997</v>
      </c>
      <c r="H102" s="71">
        <v>7806997</v>
      </c>
    </row>
    <row r="103" spans="1:8" ht="36.75" customHeight="1" x14ac:dyDescent="0.2">
      <c r="A103" s="31" t="s">
        <v>124</v>
      </c>
      <c r="B103" s="64">
        <v>903</v>
      </c>
      <c r="C103" s="22" t="s">
        <v>15</v>
      </c>
      <c r="D103" s="22" t="s">
        <v>12</v>
      </c>
      <c r="E103" s="22" t="s">
        <v>129</v>
      </c>
      <c r="F103" s="22"/>
      <c r="G103" s="71">
        <f>G104</f>
        <v>0</v>
      </c>
      <c r="H103" s="71">
        <f>H104</f>
        <v>0</v>
      </c>
    </row>
    <row r="104" spans="1:8" ht="24.75" customHeight="1" x14ac:dyDescent="0.2">
      <c r="A104" s="31" t="s">
        <v>31</v>
      </c>
      <c r="B104" s="64">
        <v>903</v>
      </c>
      <c r="C104" s="22" t="s">
        <v>15</v>
      </c>
      <c r="D104" s="22" t="s">
        <v>12</v>
      </c>
      <c r="E104" s="22" t="s">
        <v>129</v>
      </c>
      <c r="F104" s="22" t="s">
        <v>30</v>
      </c>
      <c r="G104" s="71">
        <v>0</v>
      </c>
      <c r="H104" s="71">
        <v>0</v>
      </c>
    </row>
    <row r="105" spans="1:8" ht="33.75" x14ac:dyDescent="0.2">
      <c r="A105" s="31" t="s">
        <v>125</v>
      </c>
      <c r="B105" s="64">
        <v>903</v>
      </c>
      <c r="C105" s="22" t="s">
        <v>15</v>
      </c>
      <c r="D105" s="22" t="s">
        <v>12</v>
      </c>
      <c r="E105" s="95" t="s">
        <v>130</v>
      </c>
      <c r="F105" s="95"/>
      <c r="G105" s="71">
        <f>G106</f>
        <v>0</v>
      </c>
      <c r="H105" s="71">
        <f>H106</f>
        <v>0</v>
      </c>
    </row>
    <row r="106" spans="1:8" ht="22.5" x14ac:dyDescent="0.2">
      <c r="A106" s="31" t="s">
        <v>31</v>
      </c>
      <c r="B106" s="64">
        <v>903</v>
      </c>
      <c r="C106" s="22" t="s">
        <v>15</v>
      </c>
      <c r="D106" s="22" t="s">
        <v>12</v>
      </c>
      <c r="E106" s="22" t="s">
        <v>131</v>
      </c>
      <c r="F106" s="22" t="s">
        <v>30</v>
      </c>
      <c r="G106" s="71">
        <v>0</v>
      </c>
      <c r="H106" s="71">
        <v>0</v>
      </c>
    </row>
    <row r="107" spans="1:8" ht="21" x14ac:dyDescent="0.2">
      <c r="A107" s="23" t="s">
        <v>43</v>
      </c>
      <c r="B107" s="64">
        <v>903</v>
      </c>
      <c r="C107" s="22" t="s">
        <v>15</v>
      </c>
      <c r="D107" s="22" t="s">
        <v>15</v>
      </c>
      <c r="E107" s="22"/>
      <c r="F107" s="21"/>
      <c r="G107" s="81">
        <f t="shared" ref="G107:H109" si="2">G108</f>
        <v>16000</v>
      </c>
      <c r="H107" s="81">
        <f t="shared" si="2"/>
        <v>16000</v>
      </c>
    </row>
    <row r="108" spans="1:8" ht="15" x14ac:dyDescent="0.2">
      <c r="A108" s="31" t="s">
        <v>43</v>
      </c>
      <c r="B108" s="64">
        <v>903</v>
      </c>
      <c r="C108" s="22" t="s">
        <v>15</v>
      </c>
      <c r="D108" s="22" t="s">
        <v>15</v>
      </c>
      <c r="E108" s="22" t="s">
        <v>92</v>
      </c>
      <c r="F108" s="21"/>
      <c r="G108" s="71">
        <f t="shared" si="2"/>
        <v>16000</v>
      </c>
      <c r="H108" s="71">
        <f t="shared" si="2"/>
        <v>16000</v>
      </c>
    </row>
    <row r="109" spans="1:8" ht="22.5" x14ac:dyDescent="0.2">
      <c r="A109" s="31" t="s">
        <v>119</v>
      </c>
      <c r="B109" s="64">
        <v>903</v>
      </c>
      <c r="C109" s="22" t="s">
        <v>15</v>
      </c>
      <c r="D109" s="22" t="s">
        <v>15</v>
      </c>
      <c r="E109" s="22" t="s">
        <v>118</v>
      </c>
      <c r="F109" s="21"/>
      <c r="G109" s="71">
        <f t="shared" si="2"/>
        <v>16000</v>
      </c>
      <c r="H109" s="71">
        <f t="shared" si="2"/>
        <v>16000</v>
      </c>
    </row>
    <row r="110" spans="1:8" ht="22.5" x14ac:dyDescent="0.2">
      <c r="A110" s="31" t="s">
        <v>31</v>
      </c>
      <c r="B110" s="64">
        <v>903</v>
      </c>
      <c r="C110" s="22" t="s">
        <v>15</v>
      </c>
      <c r="D110" s="22" t="s">
        <v>15</v>
      </c>
      <c r="E110" s="22" t="s">
        <v>118</v>
      </c>
      <c r="F110" s="21" t="s">
        <v>30</v>
      </c>
      <c r="G110" s="71">
        <v>16000</v>
      </c>
      <c r="H110" s="71">
        <v>16000</v>
      </c>
    </row>
    <row r="111" spans="1:8" ht="14.25" x14ac:dyDescent="0.2">
      <c r="A111" s="58" t="s">
        <v>87</v>
      </c>
      <c r="B111" s="66">
        <v>903</v>
      </c>
      <c r="C111" s="37" t="s">
        <v>20</v>
      </c>
      <c r="D111" s="37" t="s">
        <v>8</v>
      </c>
      <c r="E111" s="22"/>
      <c r="F111" s="18"/>
      <c r="G111" s="75">
        <f t="shared" ref="G111:H114" si="3">G112</f>
        <v>226512</v>
      </c>
      <c r="H111" s="75">
        <f t="shared" si="3"/>
        <v>226512</v>
      </c>
    </row>
    <row r="112" spans="1:8" ht="15" x14ac:dyDescent="0.2">
      <c r="A112" s="53" t="s">
        <v>87</v>
      </c>
      <c r="B112" s="64">
        <v>903</v>
      </c>
      <c r="C112" s="35" t="s">
        <v>20</v>
      </c>
      <c r="D112" s="35" t="s">
        <v>12</v>
      </c>
      <c r="E112" s="22"/>
      <c r="F112" s="19"/>
      <c r="G112" s="74">
        <f t="shared" si="3"/>
        <v>226512</v>
      </c>
      <c r="H112" s="74">
        <f t="shared" si="3"/>
        <v>226512</v>
      </c>
    </row>
    <row r="113" spans="1:8" ht="22.5" x14ac:dyDescent="0.2">
      <c r="A113" s="53" t="s">
        <v>90</v>
      </c>
      <c r="B113" s="64">
        <v>903</v>
      </c>
      <c r="C113" s="22" t="s">
        <v>20</v>
      </c>
      <c r="D113" s="22" t="s">
        <v>12</v>
      </c>
      <c r="E113" s="22" t="s">
        <v>92</v>
      </c>
      <c r="F113" s="20"/>
      <c r="G113" s="71">
        <f t="shared" si="3"/>
        <v>226512</v>
      </c>
      <c r="H113" s="71">
        <f t="shared" si="3"/>
        <v>226512</v>
      </c>
    </row>
    <row r="114" spans="1:8" ht="56.25" x14ac:dyDescent="0.2">
      <c r="A114" s="53" t="s">
        <v>89</v>
      </c>
      <c r="B114" s="64">
        <v>903</v>
      </c>
      <c r="C114" s="22" t="s">
        <v>20</v>
      </c>
      <c r="D114" s="22" t="s">
        <v>12</v>
      </c>
      <c r="E114" s="22" t="s">
        <v>113</v>
      </c>
      <c r="F114" s="20"/>
      <c r="G114" s="71">
        <f t="shared" si="3"/>
        <v>226512</v>
      </c>
      <c r="H114" s="71">
        <f t="shared" si="3"/>
        <v>226512</v>
      </c>
    </row>
    <row r="115" spans="1:8" ht="15" x14ac:dyDescent="0.2">
      <c r="A115" s="31" t="s">
        <v>88</v>
      </c>
      <c r="B115" s="64">
        <v>903</v>
      </c>
      <c r="C115" s="22" t="s">
        <v>20</v>
      </c>
      <c r="D115" s="22" t="s">
        <v>12</v>
      </c>
      <c r="E115" s="22" t="s">
        <v>113</v>
      </c>
      <c r="F115" s="20" t="s">
        <v>120</v>
      </c>
      <c r="G115" s="71">
        <v>226512</v>
      </c>
      <c r="H115" s="71">
        <v>226512</v>
      </c>
    </row>
    <row r="116" spans="1:8" ht="14.25" x14ac:dyDescent="0.2">
      <c r="A116" s="40" t="s">
        <v>19</v>
      </c>
      <c r="B116" s="66">
        <v>903</v>
      </c>
      <c r="C116" s="37" t="s">
        <v>21</v>
      </c>
      <c r="D116" s="37" t="s">
        <v>8</v>
      </c>
      <c r="E116" s="22"/>
      <c r="F116" s="18"/>
      <c r="G116" s="75">
        <f t="shared" ref="G116:H119" si="4">G117</f>
        <v>645400</v>
      </c>
      <c r="H116" s="75">
        <f t="shared" si="4"/>
        <v>645400</v>
      </c>
    </row>
    <row r="117" spans="1:8" ht="15" x14ac:dyDescent="0.2">
      <c r="A117" s="38" t="s">
        <v>24</v>
      </c>
      <c r="B117" s="64">
        <v>903</v>
      </c>
      <c r="C117" s="35" t="s">
        <v>21</v>
      </c>
      <c r="D117" s="35" t="s">
        <v>10</v>
      </c>
      <c r="E117" s="22"/>
      <c r="F117" s="19"/>
      <c r="G117" s="74">
        <f t="shared" si="4"/>
        <v>645400</v>
      </c>
      <c r="H117" s="74">
        <f t="shared" si="4"/>
        <v>645400</v>
      </c>
    </row>
    <row r="118" spans="1:8" ht="15" x14ac:dyDescent="0.2">
      <c r="A118" s="41" t="s">
        <v>61</v>
      </c>
      <c r="B118" s="64">
        <v>903</v>
      </c>
      <c r="C118" s="22" t="s">
        <v>21</v>
      </c>
      <c r="D118" s="22" t="s">
        <v>10</v>
      </c>
      <c r="E118" s="22" t="s">
        <v>92</v>
      </c>
      <c r="F118" s="20"/>
      <c r="G118" s="76">
        <f t="shared" si="4"/>
        <v>645400</v>
      </c>
      <c r="H118" s="76">
        <f t="shared" si="4"/>
        <v>645400</v>
      </c>
    </row>
    <row r="119" spans="1:8" ht="22.5" x14ac:dyDescent="0.2">
      <c r="A119" s="39" t="s">
        <v>70</v>
      </c>
      <c r="B119" s="64">
        <v>903</v>
      </c>
      <c r="C119" s="22" t="s">
        <v>21</v>
      </c>
      <c r="D119" s="22" t="s">
        <v>10</v>
      </c>
      <c r="E119" s="22" t="s">
        <v>114</v>
      </c>
      <c r="F119" s="20"/>
      <c r="G119" s="76">
        <f t="shared" si="4"/>
        <v>645400</v>
      </c>
      <c r="H119" s="76">
        <f t="shared" si="4"/>
        <v>645400</v>
      </c>
    </row>
    <row r="120" spans="1:8" ht="22.5" x14ac:dyDescent="0.2">
      <c r="A120" s="31" t="s">
        <v>75</v>
      </c>
      <c r="B120" s="64">
        <v>903</v>
      </c>
      <c r="C120" s="22" t="s">
        <v>21</v>
      </c>
      <c r="D120" s="22" t="s">
        <v>10</v>
      </c>
      <c r="E120" s="22" t="s">
        <v>114</v>
      </c>
      <c r="F120" s="20" t="s">
        <v>30</v>
      </c>
      <c r="G120" s="76">
        <v>645400</v>
      </c>
      <c r="H120" s="76">
        <v>645400</v>
      </c>
    </row>
    <row r="121" spans="1:8" ht="14.25" x14ac:dyDescent="0.2">
      <c r="A121" s="47" t="s">
        <v>2</v>
      </c>
      <c r="B121" s="64">
        <v>903</v>
      </c>
      <c r="C121" s="22"/>
      <c r="D121" s="22"/>
      <c r="E121" s="22"/>
      <c r="F121" s="20"/>
      <c r="G121" s="97">
        <f>G7+G12+G16+G28+G30+G39+G45+G61+G111+G116</f>
        <v>55503239</v>
      </c>
      <c r="H121" s="97">
        <f>H7+H12+H16+H28+H30+H39+H45+H61+H111+H116</f>
        <v>55767750</v>
      </c>
    </row>
    <row r="122" spans="1:8" x14ac:dyDescent="0.2">
      <c r="C122" s="3"/>
      <c r="D122" s="3"/>
      <c r="E122" s="3"/>
      <c r="F122" s="3"/>
      <c r="G122" s="3"/>
      <c r="H122" s="3"/>
    </row>
    <row r="123" spans="1:8" x14ac:dyDescent="0.2">
      <c r="C123" s="3"/>
      <c r="D123" s="3"/>
      <c r="E123" s="3"/>
      <c r="F123" s="3"/>
      <c r="G123" s="3"/>
      <c r="H123" s="3"/>
    </row>
    <row r="124" spans="1:8" x14ac:dyDescent="0.2">
      <c r="C124" s="3"/>
      <c r="D124" s="3"/>
      <c r="E124" s="3"/>
      <c r="F124" s="3"/>
      <c r="G124" s="3"/>
      <c r="H124" s="3"/>
    </row>
    <row r="125" spans="1:8" x14ac:dyDescent="0.2">
      <c r="C125" s="3"/>
      <c r="D125" s="3"/>
      <c r="E125" s="3"/>
      <c r="F125" s="3"/>
      <c r="G125" s="3"/>
      <c r="H125" s="3"/>
    </row>
  </sheetData>
  <mergeCells count="7">
    <mergeCell ref="F1:H1"/>
    <mergeCell ref="A2:H2"/>
    <mergeCell ref="A3:E3"/>
    <mergeCell ref="A4:A5"/>
    <mergeCell ref="C4:F4"/>
    <mergeCell ref="G4:G5"/>
    <mergeCell ref="H4:H5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3Дол </vt:lpstr>
      <vt:lpstr>4Дол</vt:lpstr>
      <vt:lpstr>5Дол  </vt:lpstr>
      <vt:lpstr>6Дол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ГлавБух</cp:lastModifiedBy>
  <cp:lastPrinted>2024-11-29T07:34:40Z</cp:lastPrinted>
  <dcterms:created xsi:type="dcterms:W3CDTF">2007-09-27T04:48:52Z</dcterms:created>
  <dcterms:modified xsi:type="dcterms:W3CDTF">2024-12-25T06:53:15Z</dcterms:modified>
</cp:coreProperties>
</file>